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30" windowHeight="4800" activeTab="1"/>
  </bookViews>
  <sheets>
    <sheet name="Мужчины" sheetId="1" r:id="rId1"/>
    <sheet name="Протокол" sheetId="2" r:id="rId2"/>
  </sheets>
  <definedNames/>
  <calcPr fullCalcOnLoad="1"/>
</workbook>
</file>

<file path=xl/sharedStrings.xml><?xml version="1.0" encoding="utf-8"?>
<sst xmlns="http://schemas.openxmlformats.org/spreadsheetml/2006/main" count="353" uniqueCount="170">
  <si>
    <t>49 - 50</t>
  </si>
  <si>
    <t xml:space="preserve">47 - 48 </t>
  </si>
  <si>
    <t>45 - 46</t>
  </si>
  <si>
    <t xml:space="preserve"> 43 - 44</t>
  </si>
  <si>
    <t>40 - 42</t>
  </si>
  <si>
    <t>37 - 39</t>
  </si>
  <si>
    <t>19 - 21</t>
  </si>
  <si>
    <t>34 - 36</t>
  </si>
  <si>
    <t>22 - 33</t>
  </si>
  <si>
    <t>Время старта</t>
  </si>
  <si>
    <t>Возраст</t>
  </si>
  <si>
    <t>Палехов Александр</t>
  </si>
  <si>
    <t>СОРЕВНОВАНИЙ ПО ЛЫЖЕРОЛЛЕРАМ</t>
  </si>
  <si>
    <t>Стиль: свободный. Старт с возрастным гандикапом</t>
  </si>
  <si>
    <t>№</t>
  </si>
  <si>
    <t>Место</t>
  </si>
  <si>
    <t>Фамилия,имя</t>
  </si>
  <si>
    <t>Регион, ФСО, спортклуб</t>
  </si>
  <si>
    <t>Категория</t>
  </si>
  <si>
    <t>Номер</t>
  </si>
  <si>
    <t>Старт</t>
  </si>
  <si>
    <t>Время финиша</t>
  </si>
  <si>
    <t>Личный Результат</t>
  </si>
  <si>
    <t>Место результата</t>
  </si>
  <si>
    <t>М</t>
  </si>
  <si>
    <t>Протвино</t>
  </si>
  <si>
    <t>Ж</t>
  </si>
  <si>
    <t>Главный судья</t>
  </si>
  <si>
    <t>Артамонова И.</t>
  </si>
  <si>
    <t>Главный секретарь</t>
  </si>
  <si>
    <t>Соковиков С.</t>
  </si>
  <si>
    <t>" 13 " сентября 2008 г.</t>
  </si>
  <si>
    <t>Дистанция: 9 км.( 3 круга по 3 км.)</t>
  </si>
  <si>
    <t>Москва, Малахит</t>
  </si>
  <si>
    <t>Ильвовский Алексей</t>
  </si>
  <si>
    <t>Щепеткин Алексей</t>
  </si>
  <si>
    <t>Гришин Сергей</t>
  </si>
  <si>
    <t>Алгайкин Александр</t>
  </si>
  <si>
    <t>Смирнов Андрей</t>
  </si>
  <si>
    <t>Веденин Вячеслав</t>
  </si>
  <si>
    <t>Цуриков Павел</t>
  </si>
  <si>
    <t>Краснознаменск</t>
  </si>
  <si>
    <t>MST</t>
  </si>
  <si>
    <t>Клуб Веденина</t>
  </si>
  <si>
    <t>18 - 16</t>
  </si>
  <si>
    <t>Дистанция: 6 км.( 2 круга по 3 км.)</t>
  </si>
  <si>
    <t>Начало соревнований: 12.00</t>
  </si>
  <si>
    <t>Окончание соревнований 12.20</t>
  </si>
  <si>
    <t>"ПРАЗДНИК БЕГА НА ТАГАНКЕ"</t>
  </si>
  <si>
    <t>Категория: Мужчины</t>
  </si>
  <si>
    <t>Категория: Женщины</t>
  </si>
  <si>
    <t xml:space="preserve">Место проведение: Таганский район,ЦАО, г.Москва </t>
  </si>
  <si>
    <t xml:space="preserve">Место проведение:Таганский район,ЦАО, г.Москва </t>
  </si>
  <si>
    <t>Стиль: Свободный. Масстарт</t>
  </si>
  <si>
    <t>Конохова Ксенья</t>
  </si>
  <si>
    <t>ЛарчинTEAM</t>
  </si>
  <si>
    <t>Категория: Девушки, юноши</t>
  </si>
  <si>
    <t>Результат</t>
  </si>
  <si>
    <t>Примечания</t>
  </si>
  <si>
    <t>Першакова Алиса</t>
  </si>
  <si>
    <t>Динамо, Москва</t>
  </si>
  <si>
    <t>Мащенко Александр</t>
  </si>
  <si>
    <t xml:space="preserve">Москва </t>
  </si>
  <si>
    <t>Иванова Валерия</t>
  </si>
  <si>
    <t>ДЮСШ 64</t>
  </si>
  <si>
    <t>Д</t>
  </si>
  <si>
    <t>Уськов Константин</t>
  </si>
  <si>
    <t>Бачурин Евгений</t>
  </si>
  <si>
    <t>Васин Андрей</t>
  </si>
  <si>
    <t>Дула Денис</t>
  </si>
  <si>
    <t>Зыков Виталий</t>
  </si>
  <si>
    <t>Москва</t>
  </si>
  <si>
    <t>Бирюков Сергей</t>
  </si>
  <si>
    <t>Москва, BiSerPlus</t>
  </si>
  <si>
    <t>Химки, MST</t>
  </si>
  <si>
    <t>Абдурахманов Евгений</t>
  </si>
  <si>
    <t>СТАРТОВЫЙ ПРОТОКОЛ</t>
  </si>
  <si>
    <t xml:space="preserve">Окончание соревнований </t>
  </si>
  <si>
    <t>Саламащенко Сергей</t>
  </si>
  <si>
    <t>Павелко Сергей</t>
  </si>
  <si>
    <t>Васин Анатолий</t>
  </si>
  <si>
    <t>Тула</t>
  </si>
  <si>
    <t>РКУФКСиТ</t>
  </si>
  <si>
    <t>Борисов Иван</t>
  </si>
  <si>
    <t>Незванов Юрий</t>
  </si>
  <si>
    <t>Харитонов Дмитрий</t>
  </si>
  <si>
    <t>Круглов Андрей</t>
  </si>
  <si>
    <t>Комлев Юрий</t>
  </si>
  <si>
    <t>Ново-Петровск</t>
  </si>
  <si>
    <t>"Арена" С.-Посад</t>
  </si>
  <si>
    <t>Л. Ц. Истина</t>
  </si>
  <si>
    <t>Никитина Наталья</t>
  </si>
  <si>
    <t>клуб Манжосова</t>
  </si>
  <si>
    <t>Воронин Дмитрий</t>
  </si>
  <si>
    <t>Гуляев Виктор</t>
  </si>
  <si>
    <t>Булов Илья</t>
  </si>
  <si>
    <t>Бабушкино</t>
  </si>
  <si>
    <t>Кукрус Андрей</t>
  </si>
  <si>
    <t>Фомин Валентин</t>
  </si>
  <si>
    <t>Вербицкий Евгений</t>
  </si>
  <si>
    <t>Мошкарев Михаил</t>
  </si>
  <si>
    <t>Солодов Иван</t>
  </si>
  <si>
    <t>Журавлев Сергей</t>
  </si>
  <si>
    <t>Криволапов Александр</t>
  </si>
  <si>
    <t>Смазнов Денис</t>
  </si>
  <si>
    <t>Голубков Лкеонид</t>
  </si>
  <si>
    <t>Березовский Денис</t>
  </si>
  <si>
    <t>Федотов Никита</t>
  </si>
  <si>
    <t>Бабушкино 81</t>
  </si>
  <si>
    <t>Кислухина Валентина</t>
  </si>
  <si>
    <t>Лазарева Анна</t>
  </si>
  <si>
    <t>Беризовский Денис</t>
  </si>
  <si>
    <t>Динамо</t>
  </si>
  <si>
    <t>Нахабино</t>
  </si>
  <si>
    <t>Калининград</t>
  </si>
  <si>
    <t>Журавлёв Сергей</t>
  </si>
  <si>
    <t>СДЮШОР 11</t>
  </si>
  <si>
    <t>клуб "Манжосова"</t>
  </si>
  <si>
    <t>Зайцев Виктор</t>
  </si>
  <si>
    <t>Веденеев Дмитрий</t>
  </si>
  <si>
    <t>Веденин Вечаслав</t>
  </si>
  <si>
    <t>Бугера Руслан</t>
  </si>
  <si>
    <t>Щепёткин Алексей</t>
  </si>
  <si>
    <t>Радуев Виктор</t>
  </si>
  <si>
    <t>Оникин Александр</t>
  </si>
  <si>
    <t>Зернов Сергей</t>
  </si>
  <si>
    <t>Шаров Валентин</t>
  </si>
  <si>
    <t>Зернова Наталья</t>
  </si>
  <si>
    <t>Веденеева Елена</t>
  </si>
  <si>
    <t>Казаков Андрей</t>
  </si>
  <si>
    <t>Спартак</t>
  </si>
  <si>
    <t>Тюрген Александр</t>
  </si>
  <si>
    <t>ДЮСШ 93</t>
  </si>
  <si>
    <t>Бугера Дмитрий</t>
  </si>
  <si>
    <t>Щёлково</t>
  </si>
  <si>
    <t>Веденеев Алексей</t>
  </si>
  <si>
    <t>Овчинников Илья</t>
  </si>
  <si>
    <t>Восход 24</t>
  </si>
  <si>
    <t>Филипов Александр</t>
  </si>
  <si>
    <t>Серпухов "Зубрёнок"</t>
  </si>
  <si>
    <t>Брисин Алексей</t>
  </si>
  <si>
    <t>Сиднин Сергей</t>
  </si>
  <si>
    <t>СДЮШОР 111</t>
  </si>
  <si>
    <t>ДЮСШ "Олимп"</t>
  </si>
  <si>
    <t xml:space="preserve">Масквина Полина </t>
  </si>
  <si>
    <t>Мельникова Наталья</t>
  </si>
  <si>
    <t>СВАО</t>
  </si>
  <si>
    <t>Вармальнов Игорь</t>
  </si>
  <si>
    <t>Наро-Фоминск</t>
  </si>
  <si>
    <t>Формальнов Игорь</t>
  </si>
  <si>
    <t>Голубков Леонид</t>
  </si>
  <si>
    <t>Красногорск</t>
  </si>
  <si>
    <t>Савельев Владимир</t>
  </si>
  <si>
    <t>Локомотив</t>
  </si>
  <si>
    <t>Аникин Александр</t>
  </si>
  <si>
    <t>сошел</t>
  </si>
  <si>
    <t>не стартовал</t>
  </si>
  <si>
    <t>не финишировал</t>
  </si>
  <si>
    <t>Темп.воздуха в начале гонки 15 *С</t>
  </si>
  <si>
    <t xml:space="preserve">Темп.воздуха в конце гонки 15* С </t>
  </si>
  <si>
    <t>Солнце</t>
  </si>
  <si>
    <t>Стартовало 41</t>
  </si>
  <si>
    <t>Финишировало 39</t>
  </si>
  <si>
    <t>Стартовало 9</t>
  </si>
  <si>
    <t>Финишировало 9</t>
  </si>
  <si>
    <t>Стартовало 14</t>
  </si>
  <si>
    <t>Финишировало 13</t>
  </si>
  <si>
    <t>Лукина Надежда</t>
  </si>
  <si>
    <t>Отстование от лидера</t>
  </si>
  <si>
    <t>ИТОГОВЫЙ ПРОТОКОЛ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</si>
</sst>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;@"/>
    <numFmt numFmtId="166" formatCode="0.0"/>
    <numFmt numFmtId="167" formatCode="h:mm:ss;@"/>
  </numFmts>
  <fonts count="17"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2"/>
      <name val="Book Antiqua"/>
      <family val="1"/>
    </font>
    <font>
      <sz val="12"/>
      <name val="Arial Cyr"/>
      <family val="0"/>
    </font>
    <font>
      <b/>
      <i/>
      <sz val="12"/>
      <name val="Book Antiqua"/>
      <family val="1"/>
    </font>
    <font>
      <sz val="10"/>
      <name val="Book Antiqua"/>
      <family val="1"/>
    </font>
    <font>
      <sz val="11"/>
      <color indexed="8"/>
      <name val="Book Antiqua"/>
      <family val="1"/>
    </font>
    <font>
      <sz val="10"/>
      <color indexed="8"/>
      <name val="Calibri"/>
      <family val="2"/>
    </font>
    <font>
      <sz val="8"/>
      <name val="Book Antiqua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"/>
    </xf>
    <xf numFmtId="2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21" fontId="1" fillId="0" borderId="14" xfId="0" applyNumberFormat="1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21" fontId="1" fillId="0" borderId="13" xfId="0" applyNumberFormat="1" applyFont="1" applyBorder="1" applyAlignment="1">
      <alignment/>
    </xf>
    <xf numFmtId="21" fontId="1" fillId="0" borderId="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2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" borderId="0" xfId="0" applyFont="1" applyFill="1" applyBorder="1" applyAlignment="1">
      <alignment/>
    </xf>
    <xf numFmtId="21" fontId="5" fillId="3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/>
    </xf>
    <xf numFmtId="20" fontId="5" fillId="0" borderId="0" xfId="0" applyNumberFormat="1" applyFont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21" fontId="6" fillId="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21" fontId="8" fillId="3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7" fontId="14" fillId="0" borderId="0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12" fillId="0" borderId="26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15" fillId="0" borderId="18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1" fontId="8" fillId="3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164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67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2" fillId="0" borderId="0" xfId="0" applyFont="1" applyAlignment="1">
      <alignment horizontal="center"/>
    </xf>
    <xf numFmtId="164" fontId="16" fillId="0" borderId="0" xfId="0" applyNumberFormat="1" applyFont="1" applyAlignment="1">
      <alignment horizontal="left"/>
    </xf>
    <xf numFmtId="21" fontId="8" fillId="3" borderId="7" xfId="0" applyNumberFormat="1" applyFont="1" applyFill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wrapText="1"/>
    </xf>
    <xf numFmtId="167" fontId="13" fillId="0" borderId="0" xfId="0" applyNumberFormat="1" applyFont="1" applyBorder="1" applyAlignment="1">
      <alignment horizontal="left"/>
    </xf>
    <xf numFmtId="167" fontId="12" fillId="0" borderId="3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167" fontId="12" fillId="0" borderId="0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B28">
      <selection activeCell="F1" sqref="F1:I16384"/>
    </sheetView>
  </sheetViews>
  <sheetFormatPr defaultColWidth="9.00390625" defaultRowHeight="12.75"/>
  <cols>
    <col min="1" max="1" width="13.25390625" style="0" customWidth="1"/>
    <col min="2" max="2" width="18.375" style="99" customWidth="1"/>
    <col min="3" max="3" width="15.75390625" style="100" customWidth="1"/>
    <col min="4" max="4" width="14.25390625" style="101" customWidth="1"/>
    <col min="5" max="5" width="15.375" style="99" customWidth="1"/>
    <col min="6" max="7" width="24.25390625" style="100" customWidth="1"/>
    <col min="8" max="8" width="24.25390625" style="2" customWidth="1"/>
    <col min="9" max="9" width="24.25390625" style="3" customWidth="1"/>
    <col min="10" max="10" width="1.00390625" style="0" customWidth="1"/>
    <col min="11" max="11" width="16.75390625" style="36" customWidth="1"/>
    <col min="12" max="12" width="9.125" style="36" customWidth="1"/>
    <col min="13" max="13" width="16.75390625" style="36" customWidth="1"/>
    <col min="14" max="14" width="9.125" style="36" customWidth="1"/>
    <col min="15" max="15" width="16.75390625" style="36" customWidth="1"/>
    <col min="16" max="16" width="9.125" style="36" customWidth="1"/>
    <col min="17" max="17" width="16.75390625" style="36" customWidth="1"/>
    <col min="18" max="18" width="9.125" style="36" customWidth="1"/>
    <col min="19" max="19" width="16.75390625" style="0" customWidth="1"/>
  </cols>
  <sheetData>
    <row r="1" ht="13.5" thickBot="1">
      <c r="I1" s="115" t="s">
        <v>76</v>
      </c>
    </row>
    <row r="2" spans="1:18" s="5" customFormat="1" ht="21" thickBot="1">
      <c r="A2" s="4" t="s">
        <v>10</v>
      </c>
      <c r="B2" s="25">
        <v>1.6022</v>
      </c>
      <c r="C2" s="13">
        <f>(B2*E2)</f>
        <v>0.017690958333333333</v>
      </c>
      <c r="D2" s="14">
        <f aca="true" t="shared" si="0" ref="D2:D45">(C2-E2)</f>
        <v>0.006649291666666666</v>
      </c>
      <c r="E2" s="13">
        <v>0.011041666666666667</v>
      </c>
      <c r="F2" s="13">
        <v>0.017690958333333333</v>
      </c>
      <c r="G2" s="13">
        <f>(F2-C2)</f>
        <v>0</v>
      </c>
      <c r="H2" s="124" t="s">
        <v>9</v>
      </c>
      <c r="I2" s="125"/>
      <c r="K2" s="116">
        <v>0.5</v>
      </c>
      <c r="L2" s="36"/>
      <c r="M2" s="36"/>
      <c r="N2" s="36"/>
      <c r="O2" s="36"/>
      <c r="P2" s="36"/>
      <c r="Q2" s="36"/>
      <c r="R2" s="36"/>
    </row>
    <row r="3" spans="1:18" s="5" customFormat="1" ht="21" thickBot="1">
      <c r="A3" s="7">
        <v>70</v>
      </c>
      <c r="B3" s="25">
        <v>1.4307</v>
      </c>
      <c r="C3" s="13">
        <f>(B3*E3)</f>
        <v>0.0157973125</v>
      </c>
      <c r="D3" s="14">
        <f t="shared" si="0"/>
        <v>0.004755645833333334</v>
      </c>
      <c r="E3" s="13">
        <v>0.011041666666666667</v>
      </c>
      <c r="F3" s="13">
        <v>0.017685185185185182</v>
      </c>
      <c r="G3" s="13">
        <f aca="true" t="shared" si="1" ref="G3:G45">(F3-C3)</f>
        <v>0.0018878726851851817</v>
      </c>
      <c r="H3" s="20">
        <v>0.0013310185185185185</v>
      </c>
      <c r="I3" s="34">
        <v>0</v>
      </c>
      <c r="J3" s="35"/>
      <c r="K3" s="37" t="s">
        <v>123</v>
      </c>
      <c r="L3" s="37">
        <v>2</v>
      </c>
      <c r="M3" s="37"/>
      <c r="N3" s="37"/>
      <c r="O3" s="37"/>
      <c r="P3" s="37"/>
      <c r="Q3" s="37"/>
      <c r="R3" s="38"/>
    </row>
    <row r="4" spans="1:18" s="5" customFormat="1" ht="21" thickBot="1">
      <c r="A4" s="6">
        <v>69</v>
      </c>
      <c r="B4" s="25">
        <v>1.3986</v>
      </c>
      <c r="C4" s="13">
        <f>(B4*E4)</f>
        <v>0.015442875</v>
      </c>
      <c r="D4" s="14">
        <f t="shared" si="0"/>
        <v>0.004401208333333333</v>
      </c>
      <c r="E4" s="13">
        <v>0.011041666666666667</v>
      </c>
      <c r="F4" s="13">
        <v>0.017685185185185182</v>
      </c>
      <c r="G4" s="13">
        <f t="shared" si="1"/>
        <v>0.0022423101851851823</v>
      </c>
      <c r="H4" s="21">
        <v>0.001736111111111111</v>
      </c>
      <c r="I4" s="27">
        <f aca="true" t="shared" si="2" ref="I4:I23">(H4-J4)</f>
        <v>0.0004050925925925925</v>
      </c>
      <c r="J4" s="15">
        <v>0.0013310185185185185</v>
      </c>
      <c r="K4" s="39"/>
      <c r="L4" s="39"/>
      <c r="M4" s="39"/>
      <c r="N4" s="39"/>
      <c r="O4" s="39"/>
      <c r="P4" s="39"/>
      <c r="Q4" s="39"/>
      <c r="R4" s="39"/>
    </row>
    <row r="5" spans="1:18" s="5" customFormat="1" ht="21" thickBot="1">
      <c r="A5" s="6">
        <v>68</v>
      </c>
      <c r="B5" s="25">
        <v>1.3696</v>
      </c>
      <c r="C5" s="13">
        <f aca="true" t="shared" si="3" ref="C5:C45">(B5*E5)</f>
        <v>0.015122666666666666</v>
      </c>
      <c r="D5" s="14">
        <f t="shared" si="0"/>
        <v>0.0040809999999999996</v>
      </c>
      <c r="E5" s="13">
        <v>0.011041666666666667</v>
      </c>
      <c r="F5" s="13">
        <v>0.017685185185185182</v>
      </c>
      <c r="G5" s="13">
        <f t="shared" si="1"/>
        <v>0.002562518518518516</v>
      </c>
      <c r="H5" s="21">
        <v>0.0020833333333333333</v>
      </c>
      <c r="I5" s="23">
        <f t="shared" si="2"/>
        <v>0.0007523148148148148</v>
      </c>
      <c r="J5" s="15">
        <v>0.0013310185185185185</v>
      </c>
      <c r="K5" s="40" t="s">
        <v>98</v>
      </c>
      <c r="L5" s="40">
        <v>3</v>
      </c>
      <c r="M5" s="40" t="s">
        <v>118</v>
      </c>
      <c r="N5" s="40">
        <v>4</v>
      </c>
      <c r="O5" s="40"/>
      <c r="P5" s="40"/>
      <c r="Q5" s="40"/>
      <c r="R5" s="40"/>
    </row>
    <row r="6" spans="1:19" s="5" customFormat="1" ht="21" thickBot="1">
      <c r="A6" s="6">
        <v>67</v>
      </c>
      <c r="B6" s="25">
        <v>1.3432</v>
      </c>
      <c r="C6" s="13">
        <f t="shared" si="3"/>
        <v>0.014831166666666666</v>
      </c>
      <c r="D6" s="14">
        <f t="shared" si="0"/>
        <v>0.0037894999999999995</v>
      </c>
      <c r="E6" s="13">
        <v>0.011041666666666667</v>
      </c>
      <c r="F6" s="13">
        <v>0.017685185185185182</v>
      </c>
      <c r="G6" s="13">
        <f t="shared" si="1"/>
        <v>0.002854018518518516</v>
      </c>
      <c r="H6" s="21">
        <v>0.002372685185185185</v>
      </c>
      <c r="I6" s="23">
        <f t="shared" si="2"/>
        <v>0.0010416666666666667</v>
      </c>
      <c r="J6" s="15">
        <v>0.0013310185185185185</v>
      </c>
      <c r="K6" s="41"/>
      <c r="L6" s="40"/>
      <c r="M6" s="41"/>
      <c r="N6" s="40"/>
      <c r="O6" s="41"/>
      <c r="P6" s="40"/>
      <c r="Q6" s="41"/>
      <c r="R6" s="40"/>
      <c r="S6" s="16"/>
    </row>
    <row r="7" spans="1:18" s="5" customFormat="1" ht="21" thickBot="1">
      <c r="A7" s="6">
        <v>66</v>
      </c>
      <c r="B7" s="25">
        <v>1.3191</v>
      </c>
      <c r="C7" s="13">
        <f t="shared" si="3"/>
        <v>0.0145650625</v>
      </c>
      <c r="D7" s="14">
        <f t="shared" si="0"/>
        <v>0.0035233958333333332</v>
      </c>
      <c r="E7" s="13">
        <v>0.011041666666666667</v>
      </c>
      <c r="F7" s="13">
        <v>0.017685185185185182</v>
      </c>
      <c r="G7" s="13">
        <f t="shared" si="1"/>
        <v>0.0031201226851851824</v>
      </c>
      <c r="H7" s="21">
        <v>0.0026620370370370374</v>
      </c>
      <c r="I7" s="23">
        <f t="shared" si="2"/>
        <v>0.001331018518518519</v>
      </c>
      <c r="J7" s="15">
        <v>0.0013310185185185185</v>
      </c>
      <c r="K7" s="40"/>
      <c r="L7" s="40"/>
      <c r="M7" s="40"/>
      <c r="N7" s="40"/>
      <c r="O7" s="40"/>
      <c r="P7" s="40"/>
      <c r="Q7" s="40"/>
      <c r="R7" s="40"/>
    </row>
    <row r="8" spans="1:18" s="5" customFormat="1" ht="21" thickBot="1">
      <c r="A8" s="6">
        <v>65</v>
      </c>
      <c r="B8" s="25">
        <v>1.297</v>
      </c>
      <c r="C8" s="13">
        <f t="shared" si="3"/>
        <v>0.014321041666666666</v>
      </c>
      <c r="D8" s="14">
        <f t="shared" si="0"/>
        <v>0.0032793749999999993</v>
      </c>
      <c r="E8" s="13">
        <v>0.011041666666666667</v>
      </c>
      <c r="F8" s="13">
        <v>0.017685185185185182</v>
      </c>
      <c r="G8" s="13">
        <f t="shared" si="1"/>
        <v>0.0033641435185185163</v>
      </c>
      <c r="H8" s="21">
        <v>0.002893518518518519</v>
      </c>
      <c r="I8" s="23">
        <f t="shared" si="2"/>
        <v>0.0015625000000000003</v>
      </c>
      <c r="J8" s="15">
        <v>0.0013310185185185185</v>
      </c>
      <c r="K8" s="40"/>
      <c r="L8" s="40"/>
      <c r="M8" s="40"/>
      <c r="N8" s="40"/>
      <c r="O8" s="40"/>
      <c r="P8" s="40"/>
      <c r="Q8" s="40"/>
      <c r="R8" s="40"/>
    </row>
    <row r="9" spans="1:18" s="5" customFormat="1" ht="21" thickBot="1">
      <c r="A9" s="6">
        <v>64</v>
      </c>
      <c r="B9" s="25">
        <v>1.2768</v>
      </c>
      <c r="C9" s="13">
        <f t="shared" si="3"/>
        <v>0.014098</v>
      </c>
      <c r="D9" s="14">
        <f t="shared" si="0"/>
        <v>0.0030563333333333328</v>
      </c>
      <c r="E9" s="13">
        <v>0.011041666666666667</v>
      </c>
      <c r="F9" s="13">
        <v>0.017685185185185182</v>
      </c>
      <c r="G9" s="13">
        <f t="shared" si="1"/>
        <v>0.003587185185185183</v>
      </c>
      <c r="H9" s="21">
        <v>0.003125</v>
      </c>
      <c r="I9" s="23">
        <f t="shared" si="2"/>
        <v>0.0017939814814814817</v>
      </c>
      <c r="J9" s="15">
        <v>0.0013310185185185185</v>
      </c>
      <c r="K9" s="40"/>
      <c r="L9" s="40"/>
      <c r="M9" s="40"/>
      <c r="N9" s="40"/>
      <c r="O9" s="40"/>
      <c r="P9" s="40"/>
      <c r="Q9" s="40"/>
      <c r="R9" s="40"/>
    </row>
    <row r="10" spans="1:18" s="5" customFormat="1" ht="21" thickBot="1">
      <c r="A10" s="6">
        <v>63</v>
      </c>
      <c r="B10" s="25">
        <v>1.2581</v>
      </c>
      <c r="C10" s="13">
        <f t="shared" si="3"/>
        <v>0.013891520833333334</v>
      </c>
      <c r="D10" s="14">
        <f t="shared" si="0"/>
        <v>0.002849854166666667</v>
      </c>
      <c r="E10" s="13">
        <v>0.011041666666666667</v>
      </c>
      <c r="F10" s="13">
        <v>0.017685185185185182</v>
      </c>
      <c r="G10" s="13">
        <f t="shared" si="1"/>
        <v>0.0037936643518518484</v>
      </c>
      <c r="H10" s="21">
        <v>0.003356481481481481</v>
      </c>
      <c r="I10" s="23">
        <f t="shared" si="2"/>
        <v>0.0020254629629629624</v>
      </c>
      <c r="J10" s="15">
        <v>0.0013310185185185185</v>
      </c>
      <c r="K10" s="40"/>
      <c r="L10" s="40"/>
      <c r="M10" s="40"/>
      <c r="N10" s="40"/>
      <c r="O10" s="40"/>
      <c r="P10" s="40"/>
      <c r="Q10" s="40"/>
      <c r="R10" s="40"/>
    </row>
    <row r="11" spans="1:18" s="5" customFormat="1" ht="21" thickBot="1">
      <c r="A11" s="6">
        <v>62</v>
      </c>
      <c r="B11" s="25">
        <v>1.2408</v>
      </c>
      <c r="C11" s="13">
        <f t="shared" si="3"/>
        <v>0.0137005</v>
      </c>
      <c r="D11" s="14">
        <f t="shared" si="0"/>
        <v>0.0026588333333333325</v>
      </c>
      <c r="E11" s="13">
        <v>0.011041666666666667</v>
      </c>
      <c r="F11" s="13">
        <v>0.017685185185185182</v>
      </c>
      <c r="G11" s="13">
        <f t="shared" si="1"/>
        <v>0.003984685185185183</v>
      </c>
      <c r="H11" s="21">
        <v>0.003530092592592592</v>
      </c>
      <c r="I11" s="23">
        <f t="shared" si="2"/>
        <v>0.0021990740740740738</v>
      </c>
      <c r="J11" s="15">
        <v>0.0013310185185185185</v>
      </c>
      <c r="K11" s="40"/>
      <c r="L11" s="40"/>
      <c r="M11" s="40"/>
      <c r="N11" s="40"/>
      <c r="O11" s="40"/>
      <c r="P11" s="40"/>
      <c r="Q11" s="40"/>
      <c r="R11" s="40"/>
    </row>
    <row r="12" spans="1:18" s="5" customFormat="1" ht="21" thickBot="1">
      <c r="A12" s="6">
        <v>61</v>
      </c>
      <c r="B12" s="25">
        <v>1.2248</v>
      </c>
      <c r="C12" s="13">
        <f t="shared" si="3"/>
        <v>0.013523833333333334</v>
      </c>
      <c r="D12" s="14">
        <f t="shared" si="0"/>
        <v>0.0024821666666666672</v>
      </c>
      <c r="E12" s="13">
        <v>0.011041666666666667</v>
      </c>
      <c r="F12" s="13">
        <v>0.017685185185185182</v>
      </c>
      <c r="G12" s="13">
        <f t="shared" si="1"/>
        <v>0.004161351851851848</v>
      </c>
      <c r="H12" s="21">
        <v>0.0037037037037037034</v>
      </c>
      <c r="I12" s="23">
        <f t="shared" si="2"/>
        <v>0.002372685185185185</v>
      </c>
      <c r="J12" s="15">
        <v>0.0013310185185185185</v>
      </c>
      <c r="K12" s="40"/>
      <c r="L12" s="40"/>
      <c r="M12" s="40"/>
      <c r="N12" s="40"/>
      <c r="O12" s="40"/>
      <c r="P12" s="40"/>
      <c r="Q12" s="40"/>
      <c r="R12" s="40"/>
    </row>
    <row r="13" spans="1:18" s="5" customFormat="1" ht="21" thickBot="1">
      <c r="A13" s="6">
        <v>60</v>
      </c>
      <c r="B13" s="25">
        <v>1.2099</v>
      </c>
      <c r="C13" s="13">
        <f t="shared" si="3"/>
        <v>0.0133593125</v>
      </c>
      <c r="D13" s="14">
        <f t="shared" si="0"/>
        <v>0.002317645833333333</v>
      </c>
      <c r="E13" s="13">
        <v>0.011041666666666667</v>
      </c>
      <c r="F13" s="13">
        <v>0.017685185185185182</v>
      </c>
      <c r="G13" s="13">
        <f t="shared" si="1"/>
        <v>0.004325872685185183</v>
      </c>
      <c r="H13" s="21">
        <v>0.0038773148148148143</v>
      </c>
      <c r="I13" s="23">
        <f t="shared" si="2"/>
        <v>0.0025462962962962956</v>
      </c>
      <c r="J13" s="15">
        <v>0.0013310185185185185</v>
      </c>
      <c r="K13" s="40" t="s">
        <v>100</v>
      </c>
      <c r="L13" s="40">
        <v>5</v>
      </c>
      <c r="M13" s="40"/>
      <c r="N13" s="40"/>
      <c r="O13" s="40"/>
      <c r="P13" s="40"/>
      <c r="Q13" s="40"/>
      <c r="R13" s="40"/>
    </row>
    <row r="14" spans="1:18" s="5" customFormat="1" ht="21" thickBot="1">
      <c r="A14" s="7">
        <v>59</v>
      </c>
      <c r="B14" s="25">
        <v>1.196</v>
      </c>
      <c r="C14" s="13">
        <f t="shared" si="3"/>
        <v>0.013205833333333333</v>
      </c>
      <c r="D14" s="14">
        <f t="shared" si="0"/>
        <v>0.0021641666666666667</v>
      </c>
      <c r="E14" s="13">
        <v>0.011041666666666667</v>
      </c>
      <c r="F14" s="13">
        <v>0.017685185185185182</v>
      </c>
      <c r="G14" s="13">
        <f t="shared" si="1"/>
        <v>0.004479351851851849</v>
      </c>
      <c r="H14" s="20">
        <v>0.004050925925925926</v>
      </c>
      <c r="I14" s="23">
        <f t="shared" si="2"/>
        <v>0.002719907407407407</v>
      </c>
      <c r="J14" s="15">
        <v>0.0013310185185185185</v>
      </c>
      <c r="K14" s="40"/>
      <c r="L14" s="40"/>
      <c r="M14" s="40"/>
      <c r="N14" s="40"/>
      <c r="O14" s="40"/>
      <c r="P14" s="40"/>
      <c r="Q14" s="40"/>
      <c r="R14" s="40"/>
    </row>
    <row r="15" spans="1:18" s="5" customFormat="1" ht="21" thickBot="1">
      <c r="A15" s="6">
        <v>58</v>
      </c>
      <c r="B15" s="25">
        <v>1.183</v>
      </c>
      <c r="C15" s="13">
        <f t="shared" si="3"/>
        <v>0.013062291666666666</v>
      </c>
      <c r="D15" s="14">
        <f t="shared" si="0"/>
        <v>0.002020625</v>
      </c>
      <c r="E15" s="13">
        <v>0.011041666666666667</v>
      </c>
      <c r="F15" s="13">
        <v>0.017685185185185182</v>
      </c>
      <c r="G15" s="13">
        <f t="shared" si="1"/>
        <v>0.004622893518518516</v>
      </c>
      <c r="H15" s="21">
        <v>0.004166666666666667</v>
      </c>
      <c r="I15" s="23">
        <f t="shared" si="2"/>
        <v>0.002835648148148148</v>
      </c>
      <c r="J15" s="15">
        <v>0.0013310185185185185</v>
      </c>
      <c r="K15" s="40"/>
      <c r="L15" s="40"/>
      <c r="M15" s="40"/>
      <c r="N15" s="40"/>
      <c r="O15" s="40"/>
      <c r="P15" s="40"/>
      <c r="Q15" s="40"/>
      <c r="R15" s="40"/>
    </row>
    <row r="16" spans="1:18" s="5" customFormat="1" ht="21" thickBot="1">
      <c r="A16" s="6">
        <v>57</v>
      </c>
      <c r="B16" s="25">
        <v>1.1708</v>
      </c>
      <c r="C16" s="13">
        <f t="shared" si="3"/>
        <v>0.012927583333333334</v>
      </c>
      <c r="D16" s="14">
        <f t="shared" si="0"/>
        <v>0.0018859166666666677</v>
      </c>
      <c r="E16" s="13">
        <v>0.011041666666666667</v>
      </c>
      <c r="F16" s="13">
        <v>0.017685185185185182</v>
      </c>
      <c r="G16" s="13">
        <f t="shared" si="1"/>
        <v>0.004757601851851848</v>
      </c>
      <c r="H16" s="21">
        <v>0.0042824074074074075</v>
      </c>
      <c r="I16" s="23">
        <f t="shared" si="2"/>
        <v>0.002951388888888889</v>
      </c>
      <c r="J16" s="15">
        <v>0.0013310185185185185</v>
      </c>
      <c r="K16" s="40" t="s">
        <v>94</v>
      </c>
      <c r="L16" s="40">
        <v>6</v>
      </c>
      <c r="M16" s="40"/>
      <c r="N16" s="40"/>
      <c r="O16" s="40"/>
      <c r="P16" s="40"/>
      <c r="Q16" s="40"/>
      <c r="R16" s="40"/>
    </row>
    <row r="17" spans="1:18" s="5" customFormat="1" ht="21" thickBot="1">
      <c r="A17" s="6">
        <v>56</v>
      </c>
      <c r="B17" s="25">
        <v>1.1594</v>
      </c>
      <c r="C17" s="13">
        <f t="shared" si="3"/>
        <v>0.012801708333333333</v>
      </c>
      <c r="D17" s="14">
        <f t="shared" si="0"/>
        <v>0.0017600416666666667</v>
      </c>
      <c r="E17" s="13">
        <v>0.011041666666666667</v>
      </c>
      <c r="F17" s="13">
        <v>0.017685185185185182</v>
      </c>
      <c r="G17" s="13">
        <f t="shared" si="1"/>
        <v>0.004883476851851849</v>
      </c>
      <c r="H17" s="21">
        <v>0.004398148148148148</v>
      </c>
      <c r="I17" s="23">
        <f t="shared" si="2"/>
        <v>0.0030671296296296297</v>
      </c>
      <c r="J17" s="15">
        <v>0.0013310185185185185</v>
      </c>
      <c r="K17" s="40"/>
      <c r="L17" s="40"/>
      <c r="M17" s="40"/>
      <c r="N17" s="40"/>
      <c r="O17" s="40"/>
      <c r="P17" s="40"/>
      <c r="Q17" s="40"/>
      <c r="R17" s="40"/>
    </row>
    <row r="18" spans="1:18" s="5" customFormat="1" ht="21" thickBot="1">
      <c r="A18" s="6">
        <v>55</v>
      </c>
      <c r="B18" s="25">
        <v>1.1487</v>
      </c>
      <c r="C18" s="13">
        <f t="shared" si="3"/>
        <v>0.0126835625</v>
      </c>
      <c r="D18" s="14">
        <f t="shared" si="0"/>
        <v>0.0016418958333333337</v>
      </c>
      <c r="E18" s="13">
        <v>0.011041666666666667</v>
      </c>
      <c r="F18" s="13">
        <v>0.017685185185185182</v>
      </c>
      <c r="G18" s="13">
        <f t="shared" si="1"/>
        <v>0.005001622685185182</v>
      </c>
      <c r="H18" s="21">
        <v>0.004513888888888889</v>
      </c>
      <c r="I18" s="23">
        <f t="shared" si="2"/>
        <v>0.0031828703703703706</v>
      </c>
      <c r="J18" s="15">
        <v>0.0013310185185185185</v>
      </c>
      <c r="K18" s="40" t="s">
        <v>152</v>
      </c>
      <c r="L18" s="40">
        <v>7</v>
      </c>
      <c r="M18" s="40"/>
      <c r="N18" s="40"/>
      <c r="O18" s="40"/>
      <c r="P18" s="40"/>
      <c r="Q18" s="40"/>
      <c r="R18" s="40"/>
    </row>
    <row r="19" spans="1:18" s="5" customFormat="1" ht="21" thickBot="1">
      <c r="A19" s="6">
        <v>54</v>
      </c>
      <c r="B19" s="25">
        <v>1.1385</v>
      </c>
      <c r="C19" s="13">
        <f t="shared" si="3"/>
        <v>0.0125709375</v>
      </c>
      <c r="D19" s="14">
        <f t="shared" si="0"/>
        <v>0.0015292708333333339</v>
      </c>
      <c r="E19" s="13">
        <v>0.011041666666666667</v>
      </c>
      <c r="F19" s="13">
        <v>0.017685185185185182</v>
      </c>
      <c r="G19" s="13">
        <f t="shared" si="1"/>
        <v>0.005114247685185182</v>
      </c>
      <c r="H19" s="21">
        <v>0.00462962962962963</v>
      </c>
      <c r="I19" s="23">
        <f t="shared" si="2"/>
        <v>0.0032986111111111115</v>
      </c>
      <c r="J19" s="15">
        <v>0.0013310185185185185</v>
      </c>
      <c r="K19" s="40"/>
      <c r="L19" s="40"/>
      <c r="M19" s="40"/>
      <c r="N19" s="40"/>
      <c r="O19" s="40"/>
      <c r="P19" s="40"/>
      <c r="Q19" s="40"/>
      <c r="R19" s="40"/>
    </row>
    <row r="20" spans="1:18" s="5" customFormat="1" ht="21" thickBot="1">
      <c r="A20" s="7">
        <v>53</v>
      </c>
      <c r="B20" s="25">
        <v>1.129</v>
      </c>
      <c r="C20" s="13">
        <f t="shared" si="3"/>
        <v>0.012466041666666667</v>
      </c>
      <c r="D20" s="14">
        <f t="shared" si="0"/>
        <v>0.0014243750000000003</v>
      </c>
      <c r="E20" s="13">
        <v>0.011041666666666667</v>
      </c>
      <c r="F20" s="13">
        <v>0.017685185185185182</v>
      </c>
      <c r="G20" s="13">
        <f t="shared" si="1"/>
        <v>0.005219143518518515</v>
      </c>
      <c r="H20" s="20">
        <v>0.00474537037037037</v>
      </c>
      <c r="I20" s="23">
        <f t="shared" si="2"/>
        <v>0.0034143518518518516</v>
      </c>
      <c r="J20" s="15">
        <v>0.0013310185185185185</v>
      </c>
      <c r="K20" s="40"/>
      <c r="L20" s="40"/>
      <c r="M20" s="40"/>
      <c r="N20" s="40"/>
      <c r="O20" s="40"/>
      <c r="P20" s="40"/>
      <c r="Q20" s="40"/>
      <c r="R20" s="40"/>
    </row>
    <row r="21" spans="1:18" s="5" customFormat="1" ht="21" thickBot="1">
      <c r="A21" s="4">
        <v>52</v>
      </c>
      <c r="B21" s="25">
        <v>1.12</v>
      </c>
      <c r="C21" s="13">
        <f t="shared" si="3"/>
        <v>0.012366666666666668</v>
      </c>
      <c r="D21" s="14">
        <f t="shared" si="0"/>
        <v>0.0013250000000000015</v>
      </c>
      <c r="E21" s="13">
        <v>0.011041666666666667</v>
      </c>
      <c r="F21" s="13">
        <v>0.017685185185185182</v>
      </c>
      <c r="G21" s="13">
        <f t="shared" si="1"/>
        <v>0.005318518518518514</v>
      </c>
      <c r="H21" s="22">
        <v>0.004861111111111111</v>
      </c>
      <c r="I21" s="23">
        <f t="shared" si="2"/>
        <v>0.0035300925925925925</v>
      </c>
      <c r="J21" s="15">
        <v>0.0013310185185185185</v>
      </c>
      <c r="K21" s="40"/>
      <c r="L21" s="40"/>
      <c r="M21" s="40"/>
      <c r="N21" s="40"/>
      <c r="O21" s="40"/>
      <c r="P21" s="40"/>
      <c r="Q21" s="40"/>
      <c r="R21" s="40"/>
    </row>
    <row r="22" spans="1:18" s="5" customFormat="1" ht="21" thickBot="1">
      <c r="A22" s="4">
        <v>51</v>
      </c>
      <c r="B22" s="25">
        <v>1.1115</v>
      </c>
      <c r="C22" s="13">
        <f t="shared" si="3"/>
        <v>0.012272812499999999</v>
      </c>
      <c r="D22" s="14">
        <f t="shared" si="0"/>
        <v>0.0012311458333333324</v>
      </c>
      <c r="E22" s="13">
        <v>0.011041666666666667</v>
      </c>
      <c r="F22" s="13">
        <v>0.017685185185185182</v>
      </c>
      <c r="G22" s="13">
        <f t="shared" si="1"/>
        <v>0.005412372685185183</v>
      </c>
      <c r="H22" s="22">
        <v>0.004976851851851852</v>
      </c>
      <c r="I22" s="26">
        <f t="shared" si="2"/>
        <v>0.0036458333333333334</v>
      </c>
      <c r="J22" s="15">
        <v>0.0013310185185185185</v>
      </c>
      <c r="K22" s="42" t="s">
        <v>80</v>
      </c>
      <c r="L22" s="42">
        <v>8</v>
      </c>
      <c r="M22" s="42" t="s">
        <v>138</v>
      </c>
      <c r="N22" s="42">
        <v>9</v>
      </c>
      <c r="O22" s="42"/>
      <c r="P22" s="42"/>
      <c r="Q22" s="42"/>
      <c r="R22" s="42"/>
    </row>
    <row r="23" spans="1:18" s="5" customFormat="1" ht="21" thickBot="1">
      <c r="A23" s="7" t="s">
        <v>0</v>
      </c>
      <c r="B23" s="25">
        <v>1.0957</v>
      </c>
      <c r="C23" s="13">
        <f t="shared" si="3"/>
        <v>0.012098354166666665</v>
      </c>
      <c r="D23" s="14">
        <f t="shared" si="0"/>
        <v>0.0010566874999999986</v>
      </c>
      <c r="E23" s="13">
        <v>0.011041666666666667</v>
      </c>
      <c r="F23" s="13">
        <v>0.017685185185185182</v>
      </c>
      <c r="G23" s="13">
        <f t="shared" si="1"/>
        <v>0.005586831018518517</v>
      </c>
      <c r="H23" s="20">
        <v>0.005092592592592592</v>
      </c>
      <c r="I23" s="28">
        <f t="shared" si="2"/>
        <v>0.0037615740740740734</v>
      </c>
      <c r="J23" s="29">
        <v>0.0013310185185185185</v>
      </c>
      <c r="K23" s="43"/>
      <c r="L23" s="43"/>
      <c r="M23" s="43"/>
      <c r="N23" s="43"/>
      <c r="O23" s="43"/>
      <c r="P23" s="43"/>
      <c r="Q23" s="43"/>
      <c r="R23" s="44"/>
    </row>
    <row r="24" spans="1:18" s="5" customFormat="1" ht="21" thickBot="1">
      <c r="A24" s="6"/>
      <c r="B24" s="25"/>
      <c r="C24" s="13"/>
      <c r="D24" s="14"/>
      <c r="E24" s="13"/>
      <c r="F24" s="13"/>
      <c r="G24" s="13"/>
      <c r="H24" s="21"/>
      <c r="I24" s="30"/>
      <c r="J24" s="31"/>
      <c r="K24" s="45"/>
      <c r="L24" s="45"/>
      <c r="M24" s="45"/>
      <c r="N24" s="45"/>
      <c r="O24" s="45"/>
      <c r="P24" s="45"/>
      <c r="Q24" s="45"/>
      <c r="R24" s="46"/>
    </row>
    <row r="25" spans="1:18" s="5" customFormat="1" ht="21" thickBot="1">
      <c r="A25" s="7" t="s">
        <v>1</v>
      </c>
      <c r="B25" s="25">
        <v>1.0884</v>
      </c>
      <c r="C25" s="13">
        <f t="shared" si="3"/>
        <v>0.01201775</v>
      </c>
      <c r="D25" s="14">
        <f t="shared" si="0"/>
        <v>0.000976083333333334</v>
      </c>
      <c r="E25" s="13">
        <v>0.011041666666666667</v>
      </c>
      <c r="F25" s="13">
        <v>0.017685185185185182</v>
      </c>
      <c r="G25" s="13">
        <f t="shared" si="1"/>
        <v>0.005667435185185182</v>
      </c>
      <c r="H25" s="20">
        <v>0.005208333333333333</v>
      </c>
      <c r="I25" s="28">
        <v>0.0038773148148148143</v>
      </c>
      <c r="J25" s="29">
        <v>0.0013310185185185185</v>
      </c>
      <c r="K25" s="94" t="s">
        <v>34</v>
      </c>
      <c r="L25" s="43">
        <v>10</v>
      </c>
      <c r="M25" s="43"/>
      <c r="N25" s="43"/>
      <c r="O25" s="43"/>
      <c r="P25" s="43"/>
      <c r="Q25" s="43"/>
      <c r="R25" s="44"/>
    </row>
    <row r="26" spans="1:18" s="5" customFormat="1" ht="21" thickBot="1">
      <c r="A26" s="6"/>
      <c r="B26" s="25"/>
      <c r="C26" s="13"/>
      <c r="D26" s="14"/>
      <c r="E26" s="13"/>
      <c r="F26" s="13"/>
      <c r="G26" s="13"/>
      <c r="H26" s="21"/>
      <c r="I26" s="23"/>
      <c r="J26" s="32"/>
      <c r="K26" s="40"/>
      <c r="L26" s="40"/>
      <c r="M26" s="40"/>
      <c r="N26" s="40"/>
      <c r="O26" s="40"/>
      <c r="P26" s="40"/>
      <c r="Q26" s="40"/>
      <c r="R26" s="47"/>
    </row>
    <row r="27" spans="1:18" s="5" customFormat="1" ht="21" thickBot="1">
      <c r="A27" s="6"/>
      <c r="B27" s="25"/>
      <c r="C27" s="13"/>
      <c r="D27" s="14"/>
      <c r="E27" s="13"/>
      <c r="F27" s="13"/>
      <c r="G27" s="13"/>
      <c r="H27" s="21"/>
      <c r="I27" s="30"/>
      <c r="J27" s="31"/>
      <c r="K27" s="45"/>
      <c r="L27" s="45"/>
      <c r="M27" s="45"/>
      <c r="N27" s="45"/>
      <c r="O27" s="45"/>
      <c r="P27" s="45"/>
      <c r="Q27" s="45"/>
      <c r="R27" s="46"/>
    </row>
    <row r="28" spans="1:18" s="5" customFormat="1" ht="21" thickBot="1">
      <c r="A28" s="6" t="s">
        <v>2</v>
      </c>
      <c r="B28" s="25">
        <v>1.0686</v>
      </c>
      <c r="C28" s="13">
        <f t="shared" si="3"/>
        <v>0.011799125</v>
      </c>
      <c r="D28" s="14">
        <f t="shared" si="0"/>
        <v>0.0007574583333333339</v>
      </c>
      <c r="E28" s="13">
        <v>0.011041666666666667</v>
      </c>
      <c r="F28" s="13">
        <v>0.017685185185185182</v>
      </c>
      <c r="G28" s="13">
        <f t="shared" si="1"/>
        <v>0.005886060185185182</v>
      </c>
      <c r="H28" s="21">
        <v>0.005439814814814815</v>
      </c>
      <c r="I28" s="27">
        <v>0.003993055555555556</v>
      </c>
      <c r="J28" s="32">
        <v>0.0013310185185185185</v>
      </c>
      <c r="K28" s="39" t="s">
        <v>36</v>
      </c>
      <c r="L28" s="39">
        <v>11</v>
      </c>
      <c r="M28" s="39" t="s">
        <v>84</v>
      </c>
      <c r="N28" s="39">
        <v>13</v>
      </c>
      <c r="O28" s="39"/>
      <c r="P28" s="39"/>
      <c r="Q28" s="39"/>
      <c r="R28" s="48"/>
    </row>
    <row r="29" spans="1:18" s="5" customFormat="1" ht="21" thickBot="1">
      <c r="A29" s="6"/>
      <c r="B29" s="25"/>
      <c r="C29" s="13"/>
      <c r="D29" s="14"/>
      <c r="E29" s="13"/>
      <c r="F29" s="13"/>
      <c r="G29" s="13"/>
      <c r="H29" s="21"/>
      <c r="I29" s="30"/>
      <c r="J29" s="31"/>
      <c r="K29" s="45" t="s">
        <v>105</v>
      </c>
      <c r="L29" s="45">
        <v>12</v>
      </c>
      <c r="M29" s="45" t="s">
        <v>36</v>
      </c>
      <c r="N29" s="45">
        <v>14</v>
      </c>
      <c r="O29" s="45"/>
      <c r="P29" s="45"/>
      <c r="Q29" s="45"/>
      <c r="R29" s="46"/>
    </row>
    <row r="30" spans="1:18" s="5" customFormat="1" ht="21" thickBot="1">
      <c r="A30" s="6" t="s">
        <v>3</v>
      </c>
      <c r="B30" s="25">
        <v>1.0568</v>
      </c>
      <c r="C30" s="13">
        <f t="shared" si="3"/>
        <v>0.011668833333333333</v>
      </c>
      <c r="D30" s="14">
        <f t="shared" si="0"/>
        <v>0.0006271666666666665</v>
      </c>
      <c r="E30" s="13">
        <v>0.011041666666666667</v>
      </c>
      <c r="F30" s="13">
        <v>0.017685185185185182</v>
      </c>
      <c r="G30" s="13">
        <f t="shared" si="1"/>
        <v>0.006016351851851849</v>
      </c>
      <c r="H30" s="21">
        <v>0.005555555555555556</v>
      </c>
      <c r="I30" s="27">
        <v>0.004108796296296297</v>
      </c>
      <c r="J30" s="32">
        <v>0.0013310185185185185</v>
      </c>
      <c r="K30" s="39" t="s">
        <v>147</v>
      </c>
      <c r="L30" s="39">
        <v>15</v>
      </c>
      <c r="M30" s="39"/>
      <c r="N30" s="39"/>
      <c r="O30" s="39"/>
      <c r="P30" s="39"/>
      <c r="Q30" s="39"/>
      <c r="R30" s="48"/>
    </row>
    <row r="31" spans="1:18" s="5" customFormat="1" ht="21" thickBot="1">
      <c r="A31" s="8"/>
      <c r="B31" s="25"/>
      <c r="C31" s="13"/>
      <c r="D31" s="14"/>
      <c r="E31" s="13"/>
      <c r="F31" s="13"/>
      <c r="G31" s="13"/>
      <c r="H31" s="24"/>
      <c r="I31" s="26"/>
      <c r="J31" s="31"/>
      <c r="K31" s="45"/>
      <c r="L31" s="45"/>
      <c r="M31" s="45"/>
      <c r="N31" s="45"/>
      <c r="O31" s="45"/>
      <c r="P31" s="45"/>
      <c r="Q31" s="45"/>
      <c r="R31" s="46"/>
    </row>
    <row r="32" spans="1:18" s="5" customFormat="1" ht="20.25">
      <c r="A32" s="4" t="s">
        <v>4</v>
      </c>
      <c r="B32" s="25">
        <v>1.041</v>
      </c>
      <c r="C32" s="13">
        <f t="shared" si="3"/>
        <v>0.011494375</v>
      </c>
      <c r="D32" s="14">
        <f t="shared" si="0"/>
        <v>0.00045270833333333274</v>
      </c>
      <c r="E32" s="13">
        <v>0.011041666666666667</v>
      </c>
      <c r="F32" s="13">
        <v>0.017685185185185182</v>
      </c>
      <c r="G32" s="13">
        <f t="shared" si="1"/>
        <v>0.006190810185185183</v>
      </c>
      <c r="H32" s="22">
        <v>0.005671296296296296</v>
      </c>
      <c r="I32" s="9">
        <v>0.004224537037037037</v>
      </c>
      <c r="J32" s="32">
        <v>0.0013310185185185185</v>
      </c>
      <c r="K32" s="39" t="s">
        <v>11</v>
      </c>
      <c r="L32" s="39">
        <v>16</v>
      </c>
      <c r="M32" s="39" t="s">
        <v>38</v>
      </c>
      <c r="N32" s="39">
        <v>17</v>
      </c>
      <c r="O32" s="39" t="s">
        <v>119</v>
      </c>
      <c r="P32" s="39">
        <v>18</v>
      </c>
      <c r="Q32" s="39" t="s">
        <v>124</v>
      </c>
      <c r="R32" s="48">
        <v>19</v>
      </c>
    </row>
    <row r="33" spans="1:18" s="5" customFormat="1" ht="21" thickBot="1">
      <c r="A33" s="6"/>
      <c r="B33" s="25"/>
      <c r="C33" s="13"/>
      <c r="D33" s="14"/>
      <c r="E33" s="13"/>
      <c r="F33" s="13"/>
      <c r="G33" s="13"/>
      <c r="H33" s="21"/>
      <c r="I33" s="10"/>
      <c r="J33" s="31"/>
      <c r="K33" s="45" t="s">
        <v>35</v>
      </c>
      <c r="L33" s="45">
        <v>20</v>
      </c>
      <c r="M33" s="45" t="s">
        <v>87</v>
      </c>
      <c r="N33" s="45">
        <v>21</v>
      </c>
      <c r="O33" s="45" t="s">
        <v>122</v>
      </c>
      <c r="P33" s="45">
        <v>22</v>
      </c>
      <c r="Q33" s="45"/>
      <c r="R33" s="46"/>
    </row>
    <row r="34" spans="1:18" s="5" customFormat="1" ht="20.25">
      <c r="A34" s="95" t="s">
        <v>44</v>
      </c>
      <c r="B34" s="25">
        <v>1.0361</v>
      </c>
      <c r="C34" s="13">
        <f t="shared" si="3"/>
        <v>0.011440270833333334</v>
      </c>
      <c r="D34" s="14">
        <f t="shared" si="0"/>
        <v>0.0003986041666666669</v>
      </c>
      <c r="E34" s="13">
        <v>0.011041666666666667</v>
      </c>
      <c r="F34" s="13">
        <v>0.017685185185185182</v>
      </c>
      <c r="G34" s="13">
        <f t="shared" si="1"/>
        <v>0.006244914351851849</v>
      </c>
      <c r="H34" s="24"/>
      <c r="I34" s="19">
        <v>0.004340277777777778</v>
      </c>
      <c r="J34" s="29">
        <v>0.0013310185185185185</v>
      </c>
      <c r="K34" s="43" t="s">
        <v>37</v>
      </c>
      <c r="L34" s="43">
        <v>23</v>
      </c>
      <c r="M34" s="43" t="s">
        <v>85</v>
      </c>
      <c r="N34" s="43">
        <v>24</v>
      </c>
      <c r="O34" s="43" t="s">
        <v>37</v>
      </c>
      <c r="P34" s="43">
        <v>25</v>
      </c>
      <c r="Q34" s="43"/>
      <c r="R34" s="44"/>
    </row>
    <row r="35" spans="1:18" s="5" customFormat="1" ht="20.25">
      <c r="A35" s="96" t="s">
        <v>5</v>
      </c>
      <c r="B35" s="25"/>
      <c r="C35" s="13"/>
      <c r="D35" s="14"/>
      <c r="E35" s="13"/>
      <c r="F35" s="13"/>
      <c r="G35" s="13"/>
      <c r="H35" s="24"/>
      <c r="I35" s="19"/>
      <c r="J35" s="32"/>
      <c r="K35" s="40" t="s">
        <v>78</v>
      </c>
      <c r="L35" s="40">
        <v>26</v>
      </c>
      <c r="M35" s="40" t="s">
        <v>106</v>
      </c>
      <c r="N35" s="40">
        <v>27</v>
      </c>
      <c r="O35" s="40" t="s">
        <v>125</v>
      </c>
      <c r="P35" s="40">
        <v>28</v>
      </c>
      <c r="Q35" s="40"/>
      <c r="R35" s="47"/>
    </row>
    <row r="36" spans="1:18" s="5" customFormat="1" ht="21" thickBot="1">
      <c r="A36" s="97"/>
      <c r="B36" s="25">
        <v>1.0315</v>
      </c>
      <c r="C36" s="13">
        <f t="shared" si="3"/>
        <v>0.011389479166666668</v>
      </c>
      <c r="D36" s="14">
        <f t="shared" si="0"/>
        <v>0.0003478125000000009</v>
      </c>
      <c r="E36" s="13">
        <v>0.011041666666666667</v>
      </c>
      <c r="F36" s="13">
        <v>0.017685185185185182</v>
      </c>
      <c r="G36" s="13">
        <f t="shared" si="1"/>
        <v>0.006295706018518515</v>
      </c>
      <c r="H36" s="21">
        <v>0.005787037037037038</v>
      </c>
      <c r="I36" s="17"/>
      <c r="J36" s="31">
        <v>0.0013310185185185185</v>
      </c>
      <c r="K36" s="45" t="s">
        <v>97</v>
      </c>
      <c r="L36" s="45">
        <v>29</v>
      </c>
      <c r="M36" s="45" t="s">
        <v>121</v>
      </c>
      <c r="N36" s="45">
        <v>30</v>
      </c>
      <c r="O36" s="45"/>
      <c r="P36" s="45"/>
      <c r="Q36" s="45"/>
      <c r="R36" s="46"/>
    </row>
    <row r="37" spans="1:18" s="5" customFormat="1" ht="20.25">
      <c r="A37" s="8" t="s">
        <v>6</v>
      </c>
      <c r="B37" s="25">
        <v>1.0227</v>
      </c>
      <c r="C37" s="13">
        <f t="shared" si="3"/>
        <v>0.011292312499999999</v>
      </c>
      <c r="D37" s="14">
        <f t="shared" si="0"/>
        <v>0.0002506458333333319</v>
      </c>
      <c r="E37" s="13">
        <v>0.011041666666666667</v>
      </c>
      <c r="F37" s="13">
        <v>0.017685185185185182</v>
      </c>
      <c r="G37" s="13">
        <f t="shared" si="1"/>
        <v>0.006392872685185184</v>
      </c>
      <c r="H37" s="12">
        <v>0.005902777777777778</v>
      </c>
      <c r="I37" s="19">
        <v>0.004456018518518519</v>
      </c>
      <c r="J37" s="32">
        <v>0.0013310185185185185</v>
      </c>
      <c r="K37" s="39" t="s">
        <v>75</v>
      </c>
      <c r="L37" s="39">
        <v>31</v>
      </c>
      <c r="M37" s="39" t="s">
        <v>83</v>
      </c>
      <c r="N37" s="39">
        <v>32</v>
      </c>
      <c r="O37" s="39"/>
      <c r="P37" s="39"/>
      <c r="Q37" s="39"/>
      <c r="R37" s="48"/>
    </row>
    <row r="38" spans="1:18" s="5" customFormat="1" ht="20.25">
      <c r="A38" s="8" t="s">
        <v>7</v>
      </c>
      <c r="B38" s="25"/>
      <c r="C38" s="13"/>
      <c r="D38" s="14"/>
      <c r="E38" s="13"/>
      <c r="F38" s="13"/>
      <c r="G38" s="13"/>
      <c r="H38" s="12"/>
      <c r="I38" s="19"/>
      <c r="J38" s="32"/>
      <c r="K38" s="40" t="s">
        <v>99</v>
      </c>
      <c r="L38" s="40">
        <v>33</v>
      </c>
      <c r="M38" s="40" t="s">
        <v>103</v>
      </c>
      <c r="N38" s="40">
        <v>34</v>
      </c>
      <c r="O38" s="40"/>
      <c r="P38" s="40"/>
      <c r="Q38" s="40"/>
      <c r="R38" s="47"/>
    </row>
    <row r="39" spans="1:18" s="5" customFormat="1" ht="20.25">
      <c r="A39" s="8"/>
      <c r="B39" s="25"/>
      <c r="C39" s="13"/>
      <c r="D39" s="14"/>
      <c r="E39" s="13"/>
      <c r="F39" s="13"/>
      <c r="G39" s="13"/>
      <c r="H39" s="12"/>
      <c r="I39" s="19"/>
      <c r="J39" s="32"/>
      <c r="K39" s="40" t="s">
        <v>101</v>
      </c>
      <c r="L39" s="40">
        <v>36</v>
      </c>
      <c r="M39" s="40" t="s">
        <v>104</v>
      </c>
      <c r="N39" s="40">
        <v>39</v>
      </c>
      <c r="O39" s="40"/>
      <c r="P39" s="40"/>
      <c r="Q39" s="40"/>
      <c r="R39" s="47"/>
    </row>
    <row r="40" spans="1:18" s="5" customFormat="1" ht="21" thickBot="1">
      <c r="A40" s="6"/>
      <c r="B40" s="25">
        <v>1.0186</v>
      </c>
      <c r="C40" s="13">
        <f t="shared" si="3"/>
        <v>0.011247041666666666</v>
      </c>
      <c r="D40" s="14">
        <f t="shared" si="0"/>
        <v>0.00020537499999999896</v>
      </c>
      <c r="E40" s="13">
        <v>0.011041666666666667</v>
      </c>
      <c r="F40" s="13">
        <v>0.017685185185185182</v>
      </c>
      <c r="G40" s="13">
        <f t="shared" si="1"/>
        <v>0.006438143518518517</v>
      </c>
      <c r="H40" s="10"/>
      <c r="I40" s="17"/>
      <c r="J40" s="31">
        <v>0.0013310185185185185</v>
      </c>
      <c r="K40" s="45" t="s">
        <v>102</v>
      </c>
      <c r="L40" s="45">
        <v>40</v>
      </c>
      <c r="M40" s="45" t="s">
        <v>136</v>
      </c>
      <c r="N40" s="45">
        <v>41</v>
      </c>
      <c r="O40" s="45"/>
      <c r="P40" s="45"/>
      <c r="Q40" s="45"/>
      <c r="R40" s="46"/>
    </row>
    <row r="41" spans="1:18" s="5" customFormat="1" ht="21" thickBot="1">
      <c r="A41" s="8" t="s">
        <v>8</v>
      </c>
      <c r="B41" s="25"/>
      <c r="C41" s="13"/>
      <c r="D41" s="14"/>
      <c r="E41" s="13"/>
      <c r="F41" s="13"/>
      <c r="G41" s="13"/>
      <c r="H41" s="12"/>
      <c r="I41" s="17">
        <v>0.004571759259259259</v>
      </c>
      <c r="J41" s="32"/>
      <c r="K41" s="39" t="s">
        <v>39</v>
      </c>
      <c r="L41" s="39">
        <v>42</v>
      </c>
      <c r="M41" s="39" t="s">
        <v>79</v>
      </c>
      <c r="N41" s="39">
        <v>43</v>
      </c>
      <c r="O41" s="39" t="s">
        <v>126</v>
      </c>
      <c r="P41" s="39">
        <v>44</v>
      </c>
      <c r="Q41" s="39"/>
      <c r="R41" s="48"/>
    </row>
    <row r="42" spans="1:18" s="5" customFormat="1" ht="21" thickBot="1">
      <c r="A42" s="8"/>
      <c r="B42" s="25"/>
      <c r="C42" s="13"/>
      <c r="D42" s="14"/>
      <c r="E42" s="13"/>
      <c r="F42" s="13"/>
      <c r="G42" s="13"/>
      <c r="H42" s="12"/>
      <c r="I42" s="17"/>
      <c r="J42" s="32"/>
      <c r="K42" s="40" t="s">
        <v>40</v>
      </c>
      <c r="L42" s="40">
        <v>45</v>
      </c>
      <c r="M42" s="40" t="s">
        <v>86</v>
      </c>
      <c r="N42" s="40">
        <v>46</v>
      </c>
      <c r="O42" s="40"/>
      <c r="P42" s="40"/>
      <c r="Q42" s="40"/>
      <c r="R42" s="47"/>
    </row>
    <row r="43" spans="1:18" s="5" customFormat="1" ht="21" thickBot="1">
      <c r="A43" s="8"/>
      <c r="B43" s="25"/>
      <c r="C43" s="13"/>
      <c r="D43" s="14"/>
      <c r="E43" s="13"/>
      <c r="F43" s="13"/>
      <c r="G43" s="13"/>
      <c r="H43" s="12"/>
      <c r="I43" s="17"/>
      <c r="J43" s="32"/>
      <c r="K43" s="40" t="s">
        <v>61</v>
      </c>
      <c r="L43" s="40">
        <v>47</v>
      </c>
      <c r="M43" s="40" t="s">
        <v>93</v>
      </c>
      <c r="N43" s="40">
        <v>48</v>
      </c>
      <c r="O43" s="40"/>
      <c r="P43" s="40"/>
      <c r="Q43" s="40"/>
      <c r="R43" s="47"/>
    </row>
    <row r="44" spans="1:18" s="5" customFormat="1" ht="21" thickBot="1">
      <c r="A44" s="8"/>
      <c r="B44" s="25"/>
      <c r="C44" s="13"/>
      <c r="D44" s="14"/>
      <c r="E44" s="13"/>
      <c r="F44" s="13"/>
      <c r="G44" s="13"/>
      <c r="H44" s="12"/>
      <c r="I44" s="17"/>
      <c r="J44" s="32"/>
      <c r="K44" s="40" t="s">
        <v>70</v>
      </c>
      <c r="L44" s="40">
        <v>49</v>
      </c>
      <c r="M44" s="40" t="s">
        <v>120</v>
      </c>
      <c r="N44" s="40">
        <v>50</v>
      </c>
      <c r="O44" s="40"/>
      <c r="P44" s="40"/>
      <c r="Q44" s="40"/>
      <c r="R44" s="47"/>
    </row>
    <row r="45" spans="1:18" s="5" customFormat="1" ht="21" thickBot="1">
      <c r="A45" s="6"/>
      <c r="B45" s="25">
        <v>1.0107</v>
      </c>
      <c r="C45" s="13">
        <f t="shared" si="3"/>
        <v>0.0111598125</v>
      </c>
      <c r="D45" s="14">
        <f t="shared" si="0"/>
        <v>0.00011814583333333295</v>
      </c>
      <c r="E45" s="13">
        <v>0.011041666666666667</v>
      </c>
      <c r="F45" s="13">
        <v>0.017685185185185182</v>
      </c>
      <c r="G45" s="13">
        <f t="shared" si="1"/>
        <v>0.006525372685185183</v>
      </c>
      <c r="H45" s="11">
        <v>0.006018518518518518</v>
      </c>
      <c r="I45" s="18"/>
      <c r="J45" s="31">
        <v>0.0013310185185185185</v>
      </c>
      <c r="K45" s="45" t="s">
        <v>72</v>
      </c>
      <c r="L45" s="45">
        <v>51</v>
      </c>
      <c r="M45" s="45" t="s">
        <v>36</v>
      </c>
      <c r="N45" s="45">
        <v>52</v>
      </c>
      <c r="O45" s="45"/>
      <c r="P45" s="45"/>
      <c r="Q45" s="45"/>
      <c r="R45" s="46"/>
    </row>
    <row r="47" spans="1:18" ht="19.5" customHeight="1">
      <c r="A47" s="98"/>
      <c r="I47" s="33"/>
      <c r="K47" s="40"/>
      <c r="L47" s="40"/>
      <c r="M47" s="40"/>
      <c r="N47" s="40"/>
      <c r="O47" s="40"/>
      <c r="P47" s="40"/>
      <c r="Q47" s="40"/>
      <c r="R47" s="40"/>
    </row>
    <row r="48" spans="1:18" ht="19.5" customHeight="1">
      <c r="A48" s="98"/>
      <c r="I48" s="33"/>
      <c r="K48" s="40"/>
      <c r="L48" s="40"/>
      <c r="M48" s="40"/>
      <c r="N48" s="40"/>
      <c r="O48" s="40"/>
      <c r="P48" s="40"/>
      <c r="Q48" s="40"/>
      <c r="R48" s="40"/>
    </row>
    <row r="49" spans="1:18" ht="19.5" customHeight="1">
      <c r="A49" s="98"/>
      <c r="I49" s="33"/>
      <c r="K49" s="40"/>
      <c r="L49" s="40"/>
      <c r="M49" s="40"/>
      <c r="N49" s="40"/>
      <c r="O49" s="40"/>
      <c r="P49" s="40"/>
      <c r="Q49" s="40"/>
      <c r="R49" s="40"/>
    </row>
    <row r="50" spans="1:18" ht="19.5" customHeight="1">
      <c r="A50" s="98"/>
      <c r="I50" s="33"/>
      <c r="K50" s="40"/>
      <c r="L50" s="40"/>
      <c r="M50" s="40"/>
      <c r="N50" s="40"/>
      <c r="O50" s="40"/>
      <c r="P50" s="40"/>
      <c r="Q50" s="40"/>
      <c r="R50" s="40"/>
    </row>
    <row r="51" spans="1:18" ht="19.5" customHeight="1">
      <c r="A51" s="98"/>
      <c r="I51" s="33"/>
      <c r="K51" s="40"/>
      <c r="L51" s="40"/>
      <c r="M51" s="40"/>
      <c r="N51" s="40"/>
      <c r="O51" s="40"/>
      <c r="P51" s="40"/>
      <c r="Q51" s="40"/>
      <c r="R51" s="40"/>
    </row>
    <row r="52" spans="1:18" ht="19.5" customHeight="1">
      <c r="A52" s="98"/>
      <c r="I52" s="33"/>
      <c r="K52" s="40"/>
      <c r="L52" s="40"/>
      <c r="M52" s="40"/>
      <c r="N52" s="40"/>
      <c r="O52" s="40"/>
      <c r="P52" s="40"/>
      <c r="Q52" s="40"/>
      <c r="R52" s="40"/>
    </row>
    <row r="53" spans="1:18" ht="19.5" customHeight="1">
      <c r="A53" s="98"/>
      <c r="I53" s="33"/>
      <c r="K53" s="40"/>
      <c r="L53" s="40"/>
      <c r="M53" s="40"/>
      <c r="N53" s="40"/>
      <c r="O53" s="40"/>
      <c r="P53" s="40"/>
      <c r="Q53" s="40"/>
      <c r="R53" s="40"/>
    </row>
    <row r="54" spans="1:18" ht="19.5" customHeight="1">
      <c r="A54" s="98"/>
      <c r="I54" s="33"/>
      <c r="K54" s="40"/>
      <c r="L54" s="40"/>
      <c r="M54" s="40"/>
      <c r="N54" s="40"/>
      <c r="O54" s="40"/>
      <c r="P54" s="40"/>
      <c r="Q54" s="40"/>
      <c r="R54" s="40"/>
    </row>
  </sheetData>
  <mergeCells count="1">
    <mergeCell ref="H2:I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3"/>
  <sheetViews>
    <sheetView tabSelected="1" workbookViewId="0" topLeftCell="A10">
      <selection activeCell="H48" sqref="H48"/>
    </sheetView>
  </sheetViews>
  <sheetFormatPr defaultColWidth="9.00390625" defaultRowHeight="12.75"/>
  <cols>
    <col min="1" max="1" width="3.625" style="49" bestFit="1" customWidth="1"/>
    <col min="2" max="2" width="5.25390625" style="73" customWidth="1"/>
    <col min="3" max="3" width="23.625" style="49" customWidth="1"/>
    <col min="4" max="4" width="5.25390625" style="49" customWidth="1"/>
    <col min="5" max="5" width="18.00390625" style="49" customWidth="1"/>
    <col min="6" max="6" width="6.00390625" style="49" bestFit="1" customWidth="1"/>
    <col min="7" max="7" width="5.625" style="49" customWidth="1"/>
    <col min="8" max="8" width="8.75390625" style="49" customWidth="1"/>
    <col min="9" max="9" width="8.625" style="88" customWidth="1"/>
    <col min="10" max="10" width="6.625" style="49" customWidth="1"/>
    <col min="11" max="11" width="6.125" style="49" customWidth="1"/>
    <col min="12" max="12" width="6.25390625" style="49" customWidth="1"/>
    <col min="13" max="13" width="7.00390625" style="49" customWidth="1"/>
    <col min="14" max="14" width="26.625" style="49" customWidth="1"/>
    <col min="15" max="15" width="6.25390625" style="49" customWidth="1"/>
    <col min="16" max="16" width="20.125" style="49" customWidth="1"/>
    <col min="17" max="17" width="5.375" style="49" customWidth="1"/>
    <col min="18" max="18" width="5.25390625" style="49" customWidth="1"/>
    <col min="19" max="19" width="7.125" style="49" customWidth="1"/>
    <col min="20" max="20" width="11.875" style="49" customWidth="1"/>
    <col min="21" max="21" width="5.25390625" style="49" customWidth="1"/>
    <col min="22" max="22" width="5.125" style="49" customWidth="1"/>
    <col min="23" max="23" width="26.625" style="49" customWidth="1"/>
    <col min="24" max="24" width="6.00390625" style="49" customWidth="1"/>
    <col min="25" max="25" width="20.375" style="49" customWidth="1"/>
    <col min="26" max="27" width="6.125" style="49" customWidth="1"/>
    <col min="28" max="28" width="8.00390625" style="49" customWidth="1"/>
    <col min="29" max="29" width="13.375" style="49" customWidth="1"/>
    <col min="30" max="16384" width="9.125" style="49" customWidth="1"/>
  </cols>
  <sheetData>
    <row r="1" spans="1:29" s="50" customFormat="1" ht="18">
      <c r="A1" s="126" t="s">
        <v>169</v>
      </c>
      <c r="B1" s="127"/>
      <c r="C1" s="127"/>
      <c r="D1" s="127"/>
      <c r="E1" s="127"/>
      <c r="F1" s="127"/>
      <c r="G1" s="127"/>
      <c r="H1" s="127"/>
      <c r="I1" s="128"/>
      <c r="J1" s="128"/>
      <c r="K1" s="128"/>
      <c r="L1" s="126" t="s">
        <v>169</v>
      </c>
      <c r="M1" s="127"/>
      <c r="N1" s="127"/>
      <c r="O1" s="127"/>
      <c r="P1" s="127"/>
      <c r="Q1" s="127"/>
      <c r="R1" s="127"/>
      <c r="S1" s="128"/>
      <c r="T1" s="128"/>
      <c r="U1" s="126" t="s">
        <v>169</v>
      </c>
      <c r="V1" s="127"/>
      <c r="W1" s="127"/>
      <c r="X1" s="127"/>
      <c r="Y1" s="127"/>
      <c r="Z1" s="127"/>
      <c r="AA1" s="127"/>
      <c r="AB1" s="128"/>
      <c r="AC1" s="128"/>
    </row>
    <row r="2" spans="1:29" s="50" customFormat="1" ht="18">
      <c r="A2" s="126" t="s">
        <v>12</v>
      </c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6" t="s">
        <v>12</v>
      </c>
      <c r="M2" s="127"/>
      <c r="N2" s="127"/>
      <c r="O2" s="127"/>
      <c r="P2" s="127"/>
      <c r="Q2" s="127"/>
      <c r="R2" s="127"/>
      <c r="S2" s="128"/>
      <c r="T2" s="128"/>
      <c r="U2" s="126" t="s">
        <v>12</v>
      </c>
      <c r="V2" s="127"/>
      <c r="W2" s="127"/>
      <c r="X2" s="127"/>
      <c r="Y2" s="127"/>
      <c r="Z2" s="127"/>
      <c r="AA2" s="127"/>
      <c r="AB2" s="128"/>
      <c r="AC2" s="128"/>
    </row>
    <row r="3" spans="1:29" s="50" customFormat="1" ht="18">
      <c r="A3" s="126" t="s">
        <v>48</v>
      </c>
      <c r="B3" s="127"/>
      <c r="C3" s="127"/>
      <c r="D3" s="127"/>
      <c r="E3" s="127"/>
      <c r="F3" s="127"/>
      <c r="G3" s="127"/>
      <c r="H3" s="127"/>
      <c r="I3" s="128"/>
      <c r="J3" s="128"/>
      <c r="K3" s="128"/>
      <c r="L3" s="126" t="s">
        <v>48</v>
      </c>
      <c r="M3" s="127"/>
      <c r="N3" s="127"/>
      <c r="O3" s="127"/>
      <c r="P3" s="127"/>
      <c r="Q3" s="127"/>
      <c r="R3" s="127"/>
      <c r="S3" s="128"/>
      <c r="T3" s="128"/>
      <c r="U3" s="126" t="s">
        <v>48</v>
      </c>
      <c r="V3" s="127"/>
      <c r="W3" s="127"/>
      <c r="X3" s="127"/>
      <c r="Y3" s="127"/>
      <c r="Z3" s="127"/>
      <c r="AA3" s="127"/>
      <c r="AB3" s="128"/>
      <c r="AC3" s="128"/>
    </row>
    <row r="4" spans="1:29" s="56" customFormat="1" ht="15.75">
      <c r="A4" s="51" t="s">
        <v>31</v>
      </c>
      <c r="B4" s="52"/>
      <c r="C4" s="53"/>
      <c r="D4" s="53"/>
      <c r="E4" s="54"/>
      <c r="F4" s="55"/>
      <c r="I4" s="57"/>
      <c r="J4" s="58"/>
      <c r="K4" s="59" t="s">
        <v>51</v>
      </c>
      <c r="L4" s="51" t="s">
        <v>31</v>
      </c>
      <c r="M4" s="52"/>
      <c r="N4" s="53"/>
      <c r="O4" s="53"/>
      <c r="P4" s="54"/>
      <c r="Q4" s="55"/>
      <c r="S4" s="58"/>
      <c r="T4" s="59" t="s">
        <v>52</v>
      </c>
      <c r="U4" s="51" t="s">
        <v>31</v>
      </c>
      <c r="V4" s="52"/>
      <c r="W4" s="53"/>
      <c r="X4" s="53"/>
      <c r="Y4" s="54"/>
      <c r="Z4" s="55"/>
      <c r="AB4" s="58"/>
      <c r="AC4" s="59" t="s">
        <v>52</v>
      </c>
    </row>
    <row r="5" spans="1:29" s="56" customFormat="1" ht="15.75">
      <c r="A5" s="60" t="s">
        <v>32</v>
      </c>
      <c r="B5" s="52"/>
      <c r="C5" s="53"/>
      <c r="D5" s="53"/>
      <c r="E5" s="54"/>
      <c r="F5" s="55"/>
      <c r="I5" s="57"/>
      <c r="J5" s="58"/>
      <c r="K5" s="61" t="s">
        <v>13</v>
      </c>
      <c r="L5" s="60" t="s">
        <v>45</v>
      </c>
      <c r="M5" s="52"/>
      <c r="N5" s="53"/>
      <c r="O5" s="53"/>
      <c r="P5" s="54"/>
      <c r="Q5" s="55"/>
      <c r="S5" s="58"/>
      <c r="T5" s="61" t="s">
        <v>53</v>
      </c>
      <c r="U5" s="60" t="s">
        <v>45</v>
      </c>
      <c r="V5" s="52"/>
      <c r="W5" s="53"/>
      <c r="X5" s="53"/>
      <c r="Y5" s="54"/>
      <c r="Z5" s="55"/>
      <c r="AB5" s="58"/>
      <c r="AC5" s="61" t="s">
        <v>53</v>
      </c>
    </row>
    <row r="6" spans="1:29" s="56" customFormat="1" ht="15.75">
      <c r="A6" s="54" t="s">
        <v>46</v>
      </c>
      <c r="B6" s="62"/>
      <c r="C6" s="63"/>
      <c r="D6" s="54"/>
      <c r="E6" s="54"/>
      <c r="F6" s="55"/>
      <c r="I6" s="57"/>
      <c r="J6" s="58"/>
      <c r="K6" s="64" t="s">
        <v>77</v>
      </c>
      <c r="L6" s="54" t="s">
        <v>46</v>
      </c>
      <c r="M6" s="62"/>
      <c r="N6" s="63"/>
      <c r="O6" s="54"/>
      <c r="P6" s="54"/>
      <c r="Q6" s="55"/>
      <c r="S6" s="58"/>
      <c r="T6" s="64" t="s">
        <v>47</v>
      </c>
      <c r="U6" s="54" t="s">
        <v>46</v>
      </c>
      <c r="V6" s="62"/>
      <c r="W6" s="63"/>
      <c r="X6" s="54"/>
      <c r="Y6" s="54"/>
      <c r="Z6" s="55"/>
      <c r="AB6" s="58"/>
      <c r="AC6" s="64" t="s">
        <v>47</v>
      </c>
    </row>
    <row r="7" spans="1:31" s="56" customFormat="1" ht="15.75">
      <c r="A7" s="54" t="s">
        <v>158</v>
      </c>
      <c r="B7" s="62"/>
      <c r="C7" s="63"/>
      <c r="D7" s="54"/>
      <c r="E7" s="65"/>
      <c r="F7" s="66"/>
      <c r="I7" s="57"/>
      <c r="J7" s="58"/>
      <c r="K7" s="64" t="s">
        <v>159</v>
      </c>
      <c r="L7" s="54" t="s">
        <v>158</v>
      </c>
      <c r="M7" s="62"/>
      <c r="N7" s="63"/>
      <c r="O7" s="54"/>
      <c r="P7" s="65"/>
      <c r="Q7" s="66"/>
      <c r="T7" s="64" t="s">
        <v>159</v>
      </c>
      <c r="U7" s="54" t="s">
        <v>158</v>
      </c>
      <c r="V7" s="62"/>
      <c r="W7" s="63"/>
      <c r="X7" s="54"/>
      <c r="Y7" s="65"/>
      <c r="Z7" s="66"/>
      <c r="AC7" s="64" t="s">
        <v>159</v>
      </c>
      <c r="AD7" s="58"/>
      <c r="AE7" s="64"/>
    </row>
    <row r="8" spans="1:28" ht="13.5">
      <c r="A8" t="s">
        <v>160</v>
      </c>
      <c r="B8" s="3"/>
      <c r="I8" s="1"/>
      <c r="J8" s="67"/>
      <c r="L8" t="s">
        <v>160</v>
      </c>
      <c r="M8" s="3"/>
      <c r="S8" s="67"/>
      <c r="U8" t="s">
        <v>160</v>
      </c>
      <c r="V8" s="3"/>
      <c r="AB8" s="67"/>
    </row>
    <row r="9" spans="1:29" s="68" customFormat="1" ht="16.5">
      <c r="A9" s="68" t="s">
        <v>161</v>
      </c>
      <c r="B9" s="69"/>
      <c r="I9" s="70"/>
      <c r="J9" s="67"/>
      <c r="K9" s="71" t="s">
        <v>162</v>
      </c>
      <c r="L9" s="68" t="s">
        <v>163</v>
      </c>
      <c r="M9" s="69"/>
      <c r="S9" s="67"/>
      <c r="T9" s="71" t="s">
        <v>164</v>
      </c>
      <c r="U9" s="68" t="s">
        <v>165</v>
      </c>
      <c r="V9" s="69"/>
      <c r="AB9" s="67"/>
      <c r="AC9" s="71" t="s">
        <v>166</v>
      </c>
    </row>
    <row r="10" spans="1:28" ht="17.25" thickBot="1">
      <c r="A10" s="68" t="s">
        <v>49</v>
      </c>
      <c r="B10" s="3"/>
      <c r="I10" s="1"/>
      <c r="J10" s="67"/>
      <c r="L10" s="68" t="s">
        <v>50</v>
      </c>
      <c r="M10" s="3"/>
      <c r="S10" s="67"/>
      <c r="U10" s="68" t="s">
        <v>56</v>
      </c>
      <c r="V10" s="3"/>
      <c r="AB10" s="67"/>
    </row>
    <row r="11" spans="1:29" s="74" customFormat="1" ht="72" customHeight="1" thickBot="1">
      <c r="A11" s="118" t="s">
        <v>14</v>
      </c>
      <c r="B11" s="117" t="s">
        <v>15</v>
      </c>
      <c r="C11" s="72" t="s">
        <v>16</v>
      </c>
      <c r="D11" s="102" t="s">
        <v>10</v>
      </c>
      <c r="E11" s="72" t="s">
        <v>17</v>
      </c>
      <c r="F11" s="102" t="s">
        <v>18</v>
      </c>
      <c r="G11" s="103" t="s">
        <v>19</v>
      </c>
      <c r="H11" s="104" t="s">
        <v>20</v>
      </c>
      <c r="I11" s="105" t="s">
        <v>21</v>
      </c>
      <c r="J11" s="106" t="s">
        <v>22</v>
      </c>
      <c r="K11" s="107" t="s">
        <v>23</v>
      </c>
      <c r="L11" s="72" t="s">
        <v>14</v>
      </c>
      <c r="M11" s="102" t="s">
        <v>15</v>
      </c>
      <c r="N11" s="72" t="s">
        <v>16</v>
      </c>
      <c r="O11" s="102" t="s">
        <v>10</v>
      </c>
      <c r="P11" s="72" t="s">
        <v>17</v>
      </c>
      <c r="Q11" s="102" t="s">
        <v>18</v>
      </c>
      <c r="R11" s="103" t="s">
        <v>19</v>
      </c>
      <c r="S11" s="106" t="s">
        <v>57</v>
      </c>
      <c r="T11" s="107" t="s">
        <v>168</v>
      </c>
      <c r="U11" s="72" t="s">
        <v>14</v>
      </c>
      <c r="V11" s="102" t="s">
        <v>15</v>
      </c>
      <c r="W11" s="72" t="s">
        <v>16</v>
      </c>
      <c r="X11" s="102" t="s">
        <v>10</v>
      </c>
      <c r="Y11" s="72" t="s">
        <v>17</v>
      </c>
      <c r="Z11" s="102" t="s">
        <v>18</v>
      </c>
      <c r="AA11" s="103" t="s">
        <v>19</v>
      </c>
      <c r="AB11" s="106" t="s">
        <v>57</v>
      </c>
      <c r="AC11" s="107" t="s">
        <v>58</v>
      </c>
    </row>
    <row r="12" spans="1:29" s="79" customFormat="1" ht="14.25">
      <c r="A12" s="114">
        <v>1</v>
      </c>
      <c r="B12" s="81">
        <v>1</v>
      </c>
      <c r="C12" s="80" t="s">
        <v>97</v>
      </c>
      <c r="D12" s="82">
        <v>39</v>
      </c>
      <c r="E12" s="80" t="s">
        <v>71</v>
      </c>
      <c r="F12" s="81" t="s">
        <v>24</v>
      </c>
      <c r="G12" s="81">
        <v>29</v>
      </c>
      <c r="H12" s="89">
        <v>0.004340277777777778</v>
      </c>
      <c r="I12" s="90">
        <v>0.015266203703703705</v>
      </c>
      <c r="J12" s="120">
        <f aca="true" t="shared" si="0" ref="J12:J50">(I12-H12)</f>
        <v>0.010925925925925927</v>
      </c>
      <c r="K12" s="111">
        <v>2</v>
      </c>
      <c r="L12" s="113">
        <v>1</v>
      </c>
      <c r="M12" s="81">
        <v>1</v>
      </c>
      <c r="N12" s="80" t="s">
        <v>110</v>
      </c>
      <c r="O12" s="82">
        <v>19</v>
      </c>
      <c r="P12" s="80" t="s">
        <v>71</v>
      </c>
      <c r="Q12" s="81" t="s">
        <v>26</v>
      </c>
      <c r="R12" s="81">
        <v>215</v>
      </c>
      <c r="S12" s="108">
        <v>0.00806712962962963</v>
      </c>
      <c r="T12" s="108">
        <f>(S12-S12)</f>
        <v>0</v>
      </c>
      <c r="U12" s="113"/>
      <c r="V12" s="81"/>
      <c r="W12" s="80"/>
      <c r="X12" s="82"/>
      <c r="Y12" s="80"/>
      <c r="Z12" s="81"/>
      <c r="AA12" s="81"/>
      <c r="AB12" s="108"/>
      <c r="AC12" s="83"/>
    </row>
    <row r="13" spans="1:29" s="84" customFormat="1" ht="14.25">
      <c r="A13" s="114">
        <v>2</v>
      </c>
      <c r="B13" s="81">
        <v>2</v>
      </c>
      <c r="C13" s="80" t="s">
        <v>36</v>
      </c>
      <c r="D13" s="82">
        <v>28</v>
      </c>
      <c r="E13" s="80" t="s">
        <v>112</v>
      </c>
      <c r="F13" s="81" t="s">
        <v>24</v>
      </c>
      <c r="G13" s="81">
        <v>52</v>
      </c>
      <c r="H13" s="92">
        <v>0.004571759259259259</v>
      </c>
      <c r="I13" s="90">
        <v>0.015439814814814816</v>
      </c>
      <c r="J13" s="91">
        <f t="shared" si="0"/>
        <v>0.010868055555555558</v>
      </c>
      <c r="K13" s="112">
        <v>1</v>
      </c>
      <c r="L13" s="114">
        <v>2</v>
      </c>
      <c r="M13" s="81">
        <v>2</v>
      </c>
      <c r="N13" s="80" t="s">
        <v>128</v>
      </c>
      <c r="O13" s="82">
        <v>36</v>
      </c>
      <c r="P13" s="80" t="s">
        <v>60</v>
      </c>
      <c r="Q13" s="81" t="s">
        <v>26</v>
      </c>
      <c r="R13" s="81">
        <v>216</v>
      </c>
      <c r="S13" s="108">
        <v>0.008078703703703704</v>
      </c>
      <c r="T13" s="108">
        <f>(S13-S12)</f>
        <v>1.157407407407357E-05</v>
      </c>
      <c r="U13" s="114">
        <v>1</v>
      </c>
      <c r="V13" s="81">
        <v>1</v>
      </c>
      <c r="W13" s="80" t="s">
        <v>133</v>
      </c>
      <c r="X13" s="82">
        <v>16</v>
      </c>
      <c r="Y13" s="80" t="s">
        <v>134</v>
      </c>
      <c r="Z13" s="81" t="s">
        <v>24</v>
      </c>
      <c r="AA13" s="81">
        <v>209</v>
      </c>
      <c r="AB13" s="108">
        <v>0.008275462962962962</v>
      </c>
      <c r="AC13" s="108">
        <f>AD13</f>
        <v>0</v>
      </c>
    </row>
    <row r="14" spans="1:29" s="84" customFormat="1" ht="14.25">
      <c r="A14" s="114">
        <v>3</v>
      </c>
      <c r="B14" s="81">
        <v>3</v>
      </c>
      <c r="C14" s="80" t="s">
        <v>103</v>
      </c>
      <c r="D14" s="82">
        <v>19</v>
      </c>
      <c r="E14" s="80" t="s">
        <v>116</v>
      </c>
      <c r="F14" s="81" t="s">
        <v>24</v>
      </c>
      <c r="G14" s="81">
        <v>34</v>
      </c>
      <c r="H14" s="92">
        <v>0.004456018518518519</v>
      </c>
      <c r="I14" s="90">
        <v>0.015497685185185186</v>
      </c>
      <c r="J14" s="91">
        <f t="shared" si="0"/>
        <v>0.011041666666666667</v>
      </c>
      <c r="K14" s="112">
        <v>3</v>
      </c>
      <c r="L14" s="114">
        <v>3</v>
      </c>
      <c r="M14" s="81">
        <v>3</v>
      </c>
      <c r="N14" s="80" t="s">
        <v>59</v>
      </c>
      <c r="O14" s="82">
        <v>22</v>
      </c>
      <c r="P14" s="80" t="s">
        <v>60</v>
      </c>
      <c r="Q14" s="81" t="s">
        <v>26</v>
      </c>
      <c r="R14" s="81">
        <v>219</v>
      </c>
      <c r="S14" s="108">
        <v>0.008159722222222223</v>
      </c>
      <c r="T14" s="108">
        <f>(S14-S12)</f>
        <v>9.259259259259203E-05</v>
      </c>
      <c r="U14" s="114">
        <v>2</v>
      </c>
      <c r="V14" s="81">
        <v>2</v>
      </c>
      <c r="W14" s="80" t="s">
        <v>95</v>
      </c>
      <c r="X14" s="82">
        <v>15</v>
      </c>
      <c r="Y14" s="80" t="s">
        <v>96</v>
      </c>
      <c r="Z14" s="81" t="s">
        <v>24</v>
      </c>
      <c r="AA14" s="81">
        <v>205</v>
      </c>
      <c r="AB14" s="108">
        <v>0.008842592592592591</v>
      </c>
      <c r="AC14" s="108">
        <f>(AB14-AB13)</f>
        <v>0.0005671296296296292</v>
      </c>
    </row>
    <row r="15" spans="1:29" s="84" customFormat="1" ht="14.25">
      <c r="A15" s="114">
        <v>4</v>
      </c>
      <c r="B15" s="81">
        <v>4</v>
      </c>
      <c r="C15" s="80" t="s">
        <v>99</v>
      </c>
      <c r="D15" s="82">
        <v>19</v>
      </c>
      <c r="E15" s="80" t="s">
        <v>71</v>
      </c>
      <c r="F15" s="81" t="s">
        <v>24</v>
      </c>
      <c r="G15" s="81">
        <v>33</v>
      </c>
      <c r="H15" s="92">
        <v>0.004456018518518519</v>
      </c>
      <c r="I15" s="90">
        <v>0.01556712962962963</v>
      </c>
      <c r="J15" s="91">
        <f t="shared" si="0"/>
        <v>0.011111111111111112</v>
      </c>
      <c r="K15" s="112">
        <v>5</v>
      </c>
      <c r="L15" s="114">
        <v>4</v>
      </c>
      <c r="M15" s="81">
        <v>4</v>
      </c>
      <c r="N15" s="80" t="s">
        <v>127</v>
      </c>
      <c r="O15" s="82">
        <v>32</v>
      </c>
      <c r="P15" s="80" t="s">
        <v>60</v>
      </c>
      <c r="Q15" s="81" t="s">
        <v>26</v>
      </c>
      <c r="R15" s="81">
        <v>217</v>
      </c>
      <c r="S15" s="108">
        <v>0.008240740740740741</v>
      </c>
      <c r="T15" s="108">
        <f>(S15-S12)</f>
        <v>0.0001736111111111105</v>
      </c>
      <c r="U15" s="114">
        <v>3</v>
      </c>
      <c r="V15" s="81">
        <v>3</v>
      </c>
      <c r="W15" s="80" t="s">
        <v>141</v>
      </c>
      <c r="X15" s="82">
        <v>15</v>
      </c>
      <c r="Y15" s="80" t="s">
        <v>142</v>
      </c>
      <c r="Z15" s="81" t="s">
        <v>24</v>
      </c>
      <c r="AA15" s="81">
        <v>234</v>
      </c>
      <c r="AB15" s="108">
        <v>0.008877314814814815</v>
      </c>
      <c r="AC15" s="108">
        <f>(AB15-AB13)</f>
        <v>0.0006018518518518534</v>
      </c>
    </row>
    <row r="16" spans="1:29" s="84" customFormat="1" ht="14.25">
      <c r="A16" s="114">
        <v>5</v>
      </c>
      <c r="B16" s="81">
        <v>5</v>
      </c>
      <c r="C16" s="80" t="s">
        <v>121</v>
      </c>
      <c r="D16" s="82">
        <v>37</v>
      </c>
      <c r="E16" s="80" t="s">
        <v>134</v>
      </c>
      <c r="F16" s="81" t="s">
        <v>24</v>
      </c>
      <c r="G16" s="81">
        <v>30</v>
      </c>
      <c r="H16" s="89">
        <v>0.004340277777777778</v>
      </c>
      <c r="I16" s="90">
        <v>0.015578703703703704</v>
      </c>
      <c r="J16" s="91">
        <f t="shared" si="0"/>
        <v>0.011238425925925926</v>
      </c>
      <c r="K16" s="112">
        <v>6</v>
      </c>
      <c r="L16" s="114">
        <v>5</v>
      </c>
      <c r="M16" s="81">
        <v>5</v>
      </c>
      <c r="N16" s="80" t="s">
        <v>109</v>
      </c>
      <c r="O16" s="82">
        <v>34</v>
      </c>
      <c r="P16" s="80" t="s">
        <v>71</v>
      </c>
      <c r="Q16" s="81" t="s">
        <v>26</v>
      </c>
      <c r="R16" s="81">
        <v>214</v>
      </c>
      <c r="S16" s="108">
        <v>0.008263888888888888</v>
      </c>
      <c r="T16" s="108">
        <f>(S16-S12)</f>
        <v>0.00019675925925925764</v>
      </c>
      <c r="U16" s="114">
        <v>4</v>
      </c>
      <c r="V16" s="81">
        <v>4</v>
      </c>
      <c r="W16" s="80" t="s">
        <v>135</v>
      </c>
      <c r="X16" s="82">
        <v>13</v>
      </c>
      <c r="Y16" s="80" t="s">
        <v>96</v>
      </c>
      <c r="Z16" s="81" t="s">
        <v>24</v>
      </c>
      <c r="AA16" s="81">
        <v>210</v>
      </c>
      <c r="AB16" s="108">
        <v>0.009444444444444445</v>
      </c>
      <c r="AC16" s="108">
        <f>(AB16-AB13)</f>
        <v>0.0011689814814814826</v>
      </c>
    </row>
    <row r="17" spans="1:29" s="84" customFormat="1" ht="14.25">
      <c r="A17" s="114">
        <v>6</v>
      </c>
      <c r="B17" s="81">
        <v>6</v>
      </c>
      <c r="C17" s="80" t="s">
        <v>86</v>
      </c>
      <c r="D17" s="82">
        <v>25</v>
      </c>
      <c r="E17" s="80" t="s">
        <v>71</v>
      </c>
      <c r="F17" s="81" t="s">
        <v>24</v>
      </c>
      <c r="G17" s="81">
        <v>46</v>
      </c>
      <c r="H17" s="89">
        <v>0.004571759259259259</v>
      </c>
      <c r="I17" s="90">
        <v>0.015613425925925926</v>
      </c>
      <c r="J17" s="91">
        <f t="shared" si="0"/>
        <v>0.011041666666666668</v>
      </c>
      <c r="K17" s="112">
        <v>4</v>
      </c>
      <c r="L17" s="114">
        <v>6</v>
      </c>
      <c r="M17" s="81">
        <v>6</v>
      </c>
      <c r="N17" s="80" t="s">
        <v>54</v>
      </c>
      <c r="O17" s="82">
        <v>23</v>
      </c>
      <c r="P17" s="80" t="s">
        <v>55</v>
      </c>
      <c r="Q17" s="81" t="s">
        <v>26</v>
      </c>
      <c r="R17" s="81">
        <v>218</v>
      </c>
      <c r="S17" s="108">
        <v>0.008310185185185186</v>
      </c>
      <c r="T17" s="108">
        <f>(S17-S12)</f>
        <v>0.00024305555555555539</v>
      </c>
      <c r="U17" s="114">
        <v>5</v>
      </c>
      <c r="V17" s="81">
        <v>5</v>
      </c>
      <c r="W17" s="80" t="s">
        <v>131</v>
      </c>
      <c r="X17" s="82">
        <v>16</v>
      </c>
      <c r="Y17" s="80" t="s">
        <v>132</v>
      </c>
      <c r="Z17" s="81" t="s">
        <v>24</v>
      </c>
      <c r="AA17" s="81">
        <v>208</v>
      </c>
      <c r="AB17" s="108">
        <v>0.009756944444444445</v>
      </c>
      <c r="AC17" s="108">
        <f>(AB17-AB13)</f>
        <v>0.001481481481481483</v>
      </c>
    </row>
    <row r="18" spans="1:29" s="84" customFormat="1" ht="14.25">
      <c r="A18" s="114">
        <v>7</v>
      </c>
      <c r="B18" s="81">
        <v>7</v>
      </c>
      <c r="C18" s="80" t="s">
        <v>94</v>
      </c>
      <c r="D18" s="82">
        <v>57</v>
      </c>
      <c r="E18" s="80" t="s">
        <v>117</v>
      </c>
      <c r="F18" s="81" t="s">
        <v>24</v>
      </c>
      <c r="G18" s="81">
        <v>6</v>
      </c>
      <c r="H18" s="89">
        <v>0.002951388888888889</v>
      </c>
      <c r="I18" s="90">
        <v>0.015636574074074074</v>
      </c>
      <c r="J18" s="91">
        <f t="shared" si="0"/>
        <v>0.012685185185185185</v>
      </c>
      <c r="K18" s="112">
        <v>26</v>
      </c>
      <c r="L18" s="114">
        <v>7</v>
      </c>
      <c r="M18" s="81">
        <v>7</v>
      </c>
      <c r="N18" s="80" t="s">
        <v>91</v>
      </c>
      <c r="O18" s="82">
        <v>25</v>
      </c>
      <c r="P18" s="80" t="s">
        <v>89</v>
      </c>
      <c r="Q18" s="81" t="s">
        <v>26</v>
      </c>
      <c r="R18" s="81">
        <v>213</v>
      </c>
      <c r="S18" s="108">
        <v>0.009745370370370371</v>
      </c>
      <c r="T18" s="108">
        <f>(S18-S12)</f>
        <v>0.0016782407407407406</v>
      </c>
      <c r="U18" s="114">
        <v>6</v>
      </c>
      <c r="V18" s="81">
        <v>6</v>
      </c>
      <c r="W18" s="80" t="s">
        <v>107</v>
      </c>
      <c r="X18" s="82">
        <v>13</v>
      </c>
      <c r="Y18" s="80" t="s">
        <v>108</v>
      </c>
      <c r="Z18" s="81" t="s">
        <v>24</v>
      </c>
      <c r="AA18" s="81">
        <v>206</v>
      </c>
      <c r="AB18" s="108">
        <v>0.01017361111111111</v>
      </c>
      <c r="AC18" s="108">
        <f>(AB18-AB13)</f>
        <v>0.0018981481481481488</v>
      </c>
    </row>
    <row r="19" spans="1:29" s="84" customFormat="1" ht="14.25">
      <c r="A19" s="114">
        <v>8</v>
      </c>
      <c r="B19" s="81">
        <v>8</v>
      </c>
      <c r="C19" s="80" t="s">
        <v>36</v>
      </c>
      <c r="D19" s="82">
        <v>46</v>
      </c>
      <c r="E19" s="80" t="s">
        <v>41</v>
      </c>
      <c r="F19" s="81" t="s">
        <v>24</v>
      </c>
      <c r="G19" s="81">
        <v>11</v>
      </c>
      <c r="H19" s="92">
        <v>0.003993055555555556</v>
      </c>
      <c r="I19" s="90">
        <v>0.01564814814814815</v>
      </c>
      <c r="J19" s="91">
        <f t="shared" si="0"/>
        <v>0.011655092592592595</v>
      </c>
      <c r="K19" s="112">
        <v>14</v>
      </c>
      <c r="L19" s="114">
        <v>8</v>
      </c>
      <c r="M19" s="81">
        <v>8</v>
      </c>
      <c r="N19" s="80" t="s">
        <v>167</v>
      </c>
      <c r="O19" s="82">
        <v>19</v>
      </c>
      <c r="P19" s="80" t="s">
        <v>82</v>
      </c>
      <c r="Q19" s="81" t="s">
        <v>26</v>
      </c>
      <c r="R19" s="81">
        <v>212</v>
      </c>
      <c r="S19" s="108">
        <v>0.01076388888888889</v>
      </c>
      <c r="T19" s="108">
        <f>(S19-S12)</f>
        <v>0.00269675925925926</v>
      </c>
      <c r="U19" s="114">
        <v>7</v>
      </c>
      <c r="V19" s="81">
        <v>7</v>
      </c>
      <c r="W19" s="80" t="s">
        <v>140</v>
      </c>
      <c r="X19" s="82">
        <v>12</v>
      </c>
      <c r="Y19" s="80" t="s">
        <v>142</v>
      </c>
      <c r="Z19" s="81" t="s">
        <v>24</v>
      </c>
      <c r="AA19" s="81">
        <v>233</v>
      </c>
      <c r="AB19" s="108">
        <v>0.010752314814814814</v>
      </c>
      <c r="AC19" s="108">
        <f>(AB19-AB13)</f>
        <v>0.0024768518518518516</v>
      </c>
    </row>
    <row r="20" spans="1:29" s="84" customFormat="1" ht="14.25">
      <c r="A20" s="114">
        <v>9</v>
      </c>
      <c r="B20" s="81">
        <v>9</v>
      </c>
      <c r="C20" s="80" t="s">
        <v>100</v>
      </c>
      <c r="D20" s="82">
        <v>60</v>
      </c>
      <c r="E20" s="80" t="s">
        <v>114</v>
      </c>
      <c r="F20" s="81" t="s">
        <v>24</v>
      </c>
      <c r="G20" s="81">
        <v>5</v>
      </c>
      <c r="H20" s="92">
        <v>0.002546296296296296</v>
      </c>
      <c r="I20" s="90">
        <v>0.015671296296296298</v>
      </c>
      <c r="J20" s="91">
        <f t="shared" si="0"/>
        <v>0.013125000000000001</v>
      </c>
      <c r="K20" s="112">
        <v>31</v>
      </c>
      <c r="L20" s="114">
        <v>9</v>
      </c>
      <c r="M20" s="81">
        <v>9</v>
      </c>
      <c r="N20" s="84" t="s">
        <v>63</v>
      </c>
      <c r="O20" s="121">
        <v>16</v>
      </c>
      <c r="P20" s="84" t="s">
        <v>64</v>
      </c>
      <c r="Q20" s="81" t="s">
        <v>26</v>
      </c>
      <c r="R20" s="81">
        <v>211</v>
      </c>
      <c r="S20" s="108">
        <v>0.012291666666666666</v>
      </c>
      <c r="T20" s="108">
        <f>(S20-S12)</f>
        <v>0.004224537037037035</v>
      </c>
      <c r="U20" s="114">
        <v>8</v>
      </c>
      <c r="V20" s="81">
        <v>8</v>
      </c>
      <c r="W20" s="80" t="s">
        <v>67</v>
      </c>
      <c r="X20" s="82">
        <v>14</v>
      </c>
      <c r="Y20" s="80" t="s">
        <v>64</v>
      </c>
      <c r="Z20" s="81" t="s">
        <v>24</v>
      </c>
      <c r="AA20" s="81">
        <v>202</v>
      </c>
      <c r="AB20" s="108">
        <v>0.011342592592592592</v>
      </c>
      <c r="AC20" s="108">
        <f>(AB20-AB13)</f>
        <v>0.0030671296296296297</v>
      </c>
    </row>
    <row r="21" spans="1:29" s="84" customFormat="1" ht="14.25">
      <c r="A21" s="114">
        <v>10</v>
      </c>
      <c r="B21" s="81">
        <v>10</v>
      </c>
      <c r="C21" s="80" t="s">
        <v>80</v>
      </c>
      <c r="D21" s="82">
        <v>51</v>
      </c>
      <c r="E21" s="80" t="s">
        <v>81</v>
      </c>
      <c r="F21" s="81" t="s">
        <v>24</v>
      </c>
      <c r="G21" s="81">
        <v>8</v>
      </c>
      <c r="H21" s="89">
        <v>0.003472222222222222</v>
      </c>
      <c r="I21" s="90">
        <v>0.015694444444444445</v>
      </c>
      <c r="J21" s="91">
        <f t="shared" si="0"/>
        <v>0.012222222222222223</v>
      </c>
      <c r="K21" s="112">
        <v>21</v>
      </c>
      <c r="L21" s="80"/>
      <c r="M21" s="81"/>
      <c r="N21" s="80"/>
      <c r="O21" s="82"/>
      <c r="P21" s="80"/>
      <c r="Q21" s="81"/>
      <c r="R21" s="81"/>
      <c r="S21" s="108"/>
      <c r="T21" s="83"/>
      <c r="U21" s="114">
        <v>9</v>
      </c>
      <c r="V21" s="81">
        <v>9</v>
      </c>
      <c r="W21" s="80" t="s">
        <v>69</v>
      </c>
      <c r="X21" s="82">
        <v>16</v>
      </c>
      <c r="Y21" s="80" t="s">
        <v>64</v>
      </c>
      <c r="Z21" s="81" t="s">
        <v>24</v>
      </c>
      <c r="AA21" s="81">
        <v>204</v>
      </c>
      <c r="AB21" s="108">
        <v>0.011643518518518518</v>
      </c>
      <c r="AC21" s="108">
        <f>(AB21-AB13)</f>
        <v>0.0033680555555555564</v>
      </c>
    </row>
    <row r="22" spans="1:29" s="84" customFormat="1" ht="14.25">
      <c r="A22" s="114">
        <v>11</v>
      </c>
      <c r="B22" s="81">
        <v>11</v>
      </c>
      <c r="C22" s="80" t="s">
        <v>87</v>
      </c>
      <c r="D22" s="82">
        <v>41</v>
      </c>
      <c r="E22" s="80" t="s">
        <v>92</v>
      </c>
      <c r="F22" s="81" t="s">
        <v>24</v>
      </c>
      <c r="G22" s="81">
        <v>21</v>
      </c>
      <c r="H22" s="89">
        <v>0.004224537037037037</v>
      </c>
      <c r="I22" s="90">
        <v>0.015763888888888886</v>
      </c>
      <c r="J22" s="91">
        <f t="shared" si="0"/>
        <v>0.01153935185185185</v>
      </c>
      <c r="K22" s="112">
        <v>8</v>
      </c>
      <c r="L22" s="80"/>
      <c r="M22" s="81"/>
      <c r="N22" s="84" t="s">
        <v>27</v>
      </c>
      <c r="Q22" s="86" t="s">
        <v>28</v>
      </c>
      <c r="R22" s="81"/>
      <c r="S22" s="108"/>
      <c r="T22" s="83"/>
      <c r="U22" s="114">
        <v>10</v>
      </c>
      <c r="V22" s="81">
        <v>10</v>
      </c>
      <c r="W22" s="80" t="s">
        <v>68</v>
      </c>
      <c r="X22" s="82">
        <v>15</v>
      </c>
      <c r="Y22" s="80" t="s">
        <v>64</v>
      </c>
      <c r="Z22" s="81" t="s">
        <v>24</v>
      </c>
      <c r="AA22" s="81">
        <v>203</v>
      </c>
      <c r="AB22" s="108">
        <v>0.011701388888888891</v>
      </c>
      <c r="AC22" s="108">
        <f>(AB22-AB13)</f>
        <v>0.0034259259259259295</v>
      </c>
    </row>
    <row r="23" spans="1:29" s="84" customFormat="1" ht="14.25">
      <c r="A23" s="114">
        <v>12</v>
      </c>
      <c r="B23" s="81">
        <v>12</v>
      </c>
      <c r="C23" s="80" t="s">
        <v>75</v>
      </c>
      <c r="D23" s="82">
        <v>21</v>
      </c>
      <c r="E23" s="80" t="s">
        <v>74</v>
      </c>
      <c r="F23" s="81" t="s">
        <v>24</v>
      </c>
      <c r="G23" s="81">
        <v>31</v>
      </c>
      <c r="H23" s="89">
        <v>0.004456018518518519</v>
      </c>
      <c r="I23" s="90">
        <v>0.015844907407407408</v>
      </c>
      <c r="J23" s="91">
        <f t="shared" si="0"/>
        <v>0.01138888888888889</v>
      </c>
      <c r="K23" s="112">
        <v>7</v>
      </c>
      <c r="L23" s="80"/>
      <c r="M23" s="81"/>
      <c r="Q23" s="109"/>
      <c r="R23" s="81"/>
      <c r="S23" s="108"/>
      <c r="T23" s="83"/>
      <c r="U23" s="114">
        <v>11</v>
      </c>
      <c r="V23" s="81">
        <v>11</v>
      </c>
      <c r="W23" s="80" t="s">
        <v>129</v>
      </c>
      <c r="X23" s="82">
        <v>11</v>
      </c>
      <c r="Y23" s="80" t="s">
        <v>130</v>
      </c>
      <c r="Z23" s="81" t="s">
        <v>24</v>
      </c>
      <c r="AA23" s="81">
        <v>207</v>
      </c>
      <c r="AB23" s="108">
        <v>0.01230324074074074</v>
      </c>
      <c r="AC23" s="108">
        <f>(AB23-AB13)</f>
        <v>0.004027777777777778</v>
      </c>
    </row>
    <row r="24" spans="1:29" s="84" customFormat="1" ht="14.25">
      <c r="A24" s="114">
        <v>13</v>
      </c>
      <c r="B24" s="81">
        <v>13</v>
      </c>
      <c r="C24" s="80" t="s">
        <v>115</v>
      </c>
      <c r="D24" s="82">
        <v>19</v>
      </c>
      <c r="E24" s="80" t="s">
        <v>116</v>
      </c>
      <c r="F24" s="81" t="s">
        <v>24</v>
      </c>
      <c r="G24" s="81">
        <v>40</v>
      </c>
      <c r="H24" s="92">
        <v>0.004456018518518519</v>
      </c>
      <c r="I24" s="90">
        <v>0.016030092592592592</v>
      </c>
      <c r="J24" s="91">
        <f t="shared" si="0"/>
        <v>0.011574074074074073</v>
      </c>
      <c r="K24" s="112">
        <v>10</v>
      </c>
      <c r="L24" s="80"/>
      <c r="M24" s="81"/>
      <c r="N24" s="84" t="s">
        <v>29</v>
      </c>
      <c r="Q24" s="109" t="s">
        <v>30</v>
      </c>
      <c r="R24" s="81"/>
      <c r="S24" s="108"/>
      <c r="T24" s="83"/>
      <c r="U24" s="114">
        <v>12</v>
      </c>
      <c r="V24" s="81">
        <v>12</v>
      </c>
      <c r="W24" s="80" t="s">
        <v>144</v>
      </c>
      <c r="X24" s="82">
        <v>13</v>
      </c>
      <c r="Y24" s="80" t="s">
        <v>143</v>
      </c>
      <c r="Z24" s="81" t="s">
        <v>65</v>
      </c>
      <c r="AA24" s="81">
        <v>221</v>
      </c>
      <c r="AB24" s="108">
        <v>0.012638888888888889</v>
      </c>
      <c r="AC24" s="108">
        <f>(AB24-AB13)</f>
        <v>0.004363425925925927</v>
      </c>
    </row>
    <row r="25" spans="1:29" s="84" customFormat="1" ht="14.25">
      <c r="A25" s="114">
        <v>14</v>
      </c>
      <c r="B25" s="81">
        <v>14</v>
      </c>
      <c r="C25" s="80" t="s">
        <v>101</v>
      </c>
      <c r="D25" s="82">
        <v>19</v>
      </c>
      <c r="E25" s="80" t="s">
        <v>71</v>
      </c>
      <c r="F25" s="81" t="s">
        <v>24</v>
      </c>
      <c r="G25" s="81">
        <v>36</v>
      </c>
      <c r="H25" s="89">
        <v>0.004456018518518519</v>
      </c>
      <c r="I25" s="90">
        <v>0.016087962962962964</v>
      </c>
      <c r="J25" s="91">
        <f t="shared" si="0"/>
        <v>0.011631944444444445</v>
      </c>
      <c r="K25" s="112">
        <v>12</v>
      </c>
      <c r="L25" s="80"/>
      <c r="M25" s="81"/>
      <c r="N25" s="80"/>
      <c r="O25" s="82"/>
      <c r="P25" s="80"/>
      <c r="Q25" s="81"/>
      <c r="R25" s="81"/>
      <c r="S25" s="108"/>
      <c r="T25" s="83"/>
      <c r="U25" s="114">
        <v>13</v>
      </c>
      <c r="V25" s="81">
        <v>13</v>
      </c>
      <c r="W25" s="80" t="s">
        <v>145</v>
      </c>
      <c r="X25" s="82">
        <v>12</v>
      </c>
      <c r="Y25" s="80" t="s">
        <v>142</v>
      </c>
      <c r="Z25" s="81" t="s">
        <v>65</v>
      </c>
      <c r="AA25" s="81">
        <v>222</v>
      </c>
      <c r="AB25" s="108">
        <v>0.0128125</v>
      </c>
      <c r="AC25" s="108">
        <f>(AB25-AB13)</f>
        <v>0.004537037037037037</v>
      </c>
    </row>
    <row r="26" spans="1:29" s="84" customFormat="1" ht="14.25">
      <c r="A26" s="114">
        <v>15</v>
      </c>
      <c r="B26" s="81">
        <v>15</v>
      </c>
      <c r="C26" s="80" t="s">
        <v>61</v>
      </c>
      <c r="D26" s="82">
        <v>22</v>
      </c>
      <c r="E26" s="80" t="s">
        <v>62</v>
      </c>
      <c r="F26" s="81" t="s">
        <v>24</v>
      </c>
      <c r="G26" s="81">
        <v>47</v>
      </c>
      <c r="H26" s="92">
        <v>0.004571759259259259</v>
      </c>
      <c r="I26" s="90">
        <v>0.016122685185185184</v>
      </c>
      <c r="J26" s="91">
        <f t="shared" si="0"/>
        <v>0.011550925925925926</v>
      </c>
      <c r="K26" s="112">
        <v>9</v>
      </c>
      <c r="L26" s="80"/>
      <c r="M26" s="81"/>
      <c r="N26" s="80"/>
      <c r="O26" s="82"/>
      <c r="P26" s="80"/>
      <c r="Q26" s="81"/>
      <c r="R26" s="81"/>
      <c r="S26" s="108"/>
      <c r="T26" s="83"/>
      <c r="U26" s="114">
        <v>14</v>
      </c>
      <c r="V26" s="81">
        <v>14</v>
      </c>
      <c r="W26" s="80" t="s">
        <v>66</v>
      </c>
      <c r="X26" s="82">
        <v>16</v>
      </c>
      <c r="Y26" s="80" t="s">
        <v>64</v>
      </c>
      <c r="Z26" s="81" t="s">
        <v>24</v>
      </c>
      <c r="AA26" s="81">
        <v>201</v>
      </c>
      <c r="AB26" s="123" t="s">
        <v>157</v>
      </c>
      <c r="AC26" s="83"/>
    </row>
    <row r="27" spans="1:29" s="84" customFormat="1" ht="14.25">
      <c r="A27" s="114">
        <v>16</v>
      </c>
      <c r="B27" s="81">
        <v>16</v>
      </c>
      <c r="C27" s="80" t="s">
        <v>39</v>
      </c>
      <c r="D27" s="82">
        <v>22</v>
      </c>
      <c r="E27" s="80" t="s">
        <v>43</v>
      </c>
      <c r="F27" s="81" t="s">
        <v>24</v>
      </c>
      <c r="G27" s="81">
        <v>50</v>
      </c>
      <c r="H27" s="89">
        <v>0.004571759259259259</v>
      </c>
      <c r="I27" s="90">
        <v>0.016145833333333335</v>
      </c>
      <c r="J27" s="91">
        <f t="shared" si="0"/>
        <v>0.011574074074074077</v>
      </c>
      <c r="K27" s="112">
        <v>11</v>
      </c>
      <c r="L27" s="80"/>
      <c r="M27" s="81"/>
      <c r="N27" s="80"/>
      <c r="O27" s="82"/>
      <c r="P27" s="80"/>
      <c r="Q27" s="81"/>
      <c r="R27" s="81"/>
      <c r="S27" s="108"/>
      <c r="T27" s="83"/>
      <c r="U27" s="80"/>
      <c r="V27" s="81"/>
      <c r="W27" s="80"/>
      <c r="X27" s="82"/>
      <c r="Y27" s="80"/>
      <c r="Z27" s="81"/>
      <c r="AA27" s="81"/>
      <c r="AB27" s="108"/>
      <c r="AC27" s="83"/>
    </row>
    <row r="28" spans="1:29" s="84" customFormat="1" ht="14.25">
      <c r="A28" s="114">
        <v>17</v>
      </c>
      <c r="B28" s="81">
        <v>17</v>
      </c>
      <c r="C28" s="80" t="s">
        <v>150</v>
      </c>
      <c r="D28" s="82">
        <v>45</v>
      </c>
      <c r="E28" s="80" t="s">
        <v>71</v>
      </c>
      <c r="F28" s="81" t="s">
        <v>24</v>
      </c>
      <c r="G28" s="81">
        <v>12</v>
      </c>
      <c r="H28" s="89">
        <v>0.003993055555555556</v>
      </c>
      <c r="I28" s="90">
        <v>0.016168981481481482</v>
      </c>
      <c r="J28" s="91">
        <f t="shared" si="0"/>
        <v>0.012175925925925927</v>
      </c>
      <c r="K28" s="112">
        <v>19</v>
      </c>
      <c r="L28" s="80"/>
      <c r="M28" s="81"/>
      <c r="N28" s="80"/>
      <c r="O28" s="82"/>
      <c r="P28" s="80"/>
      <c r="Q28" s="81"/>
      <c r="R28" s="81"/>
      <c r="S28" s="108"/>
      <c r="T28" s="83"/>
      <c r="U28" s="80"/>
      <c r="V28" s="81"/>
      <c r="W28" s="84" t="s">
        <v>27</v>
      </c>
      <c r="Z28" s="86" t="s">
        <v>28</v>
      </c>
      <c r="AB28" s="108"/>
      <c r="AC28" s="83"/>
    </row>
    <row r="29" spans="1:29" s="84" customFormat="1" ht="14.25">
      <c r="A29" s="114">
        <v>18</v>
      </c>
      <c r="B29" s="81">
        <v>18</v>
      </c>
      <c r="C29" s="80" t="s">
        <v>149</v>
      </c>
      <c r="D29" s="82">
        <v>44</v>
      </c>
      <c r="E29" s="80" t="s">
        <v>148</v>
      </c>
      <c r="F29" s="81" t="s">
        <v>24</v>
      </c>
      <c r="G29" s="81">
        <v>15</v>
      </c>
      <c r="H29" s="89">
        <v>0.004108796296296297</v>
      </c>
      <c r="I29" s="90">
        <v>0.016180555555555556</v>
      </c>
      <c r="J29" s="91">
        <f t="shared" si="0"/>
        <v>0.012071759259259258</v>
      </c>
      <c r="K29" s="112">
        <v>17</v>
      </c>
      <c r="L29" s="80"/>
      <c r="M29" s="81"/>
      <c r="N29" s="80"/>
      <c r="T29" s="108"/>
      <c r="U29" s="85"/>
      <c r="V29" s="80"/>
      <c r="Z29" s="109"/>
      <c r="AC29" s="83"/>
    </row>
    <row r="30" spans="1:29" s="84" customFormat="1" ht="14.25">
      <c r="A30" s="114">
        <v>19</v>
      </c>
      <c r="B30" s="81">
        <v>19</v>
      </c>
      <c r="C30" s="80" t="s">
        <v>93</v>
      </c>
      <c r="D30" s="82">
        <v>22</v>
      </c>
      <c r="E30" s="80"/>
      <c r="F30" s="81" t="s">
        <v>24</v>
      </c>
      <c r="G30" s="81">
        <v>48</v>
      </c>
      <c r="H30" s="89">
        <v>0.004571759259259259</v>
      </c>
      <c r="I30" s="90">
        <v>0.01622685185185185</v>
      </c>
      <c r="J30" s="91">
        <f t="shared" si="0"/>
        <v>0.011655092592592592</v>
      </c>
      <c r="K30" s="112">
        <v>13</v>
      </c>
      <c r="L30" s="80"/>
      <c r="M30" s="81"/>
      <c r="N30" s="80"/>
      <c r="T30" s="108"/>
      <c r="U30" s="85"/>
      <c r="V30" s="80"/>
      <c r="W30" s="84" t="s">
        <v>29</v>
      </c>
      <c r="Z30" s="109" t="s">
        <v>30</v>
      </c>
      <c r="AC30" s="83"/>
    </row>
    <row r="31" spans="1:29" s="84" customFormat="1" ht="14.25">
      <c r="A31" s="114">
        <v>20</v>
      </c>
      <c r="B31" s="81">
        <v>20</v>
      </c>
      <c r="C31" s="80" t="s">
        <v>34</v>
      </c>
      <c r="D31" s="82">
        <v>47</v>
      </c>
      <c r="E31" s="80" t="s">
        <v>33</v>
      </c>
      <c r="F31" s="81" t="s">
        <v>24</v>
      </c>
      <c r="G31" s="81">
        <v>10</v>
      </c>
      <c r="H31" s="89">
        <v>0.0038773148148148143</v>
      </c>
      <c r="I31" s="90">
        <v>0.016261574074074074</v>
      </c>
      <c r="J31" s="91">
        <f t="shared" si="0"/>
        <v>0.01238425925925926</v>
      </c>
      <c r="K31" s="112">
        <v>24</v>
      </c>
      <c r="L31" s="80"/>
      <c r="M31" s="81"/>
      <c r="N31" s="80"/>
      <c r="T31" s="110"/>
      <c r="AC31" s="83"/>
    </row>
    <row r="32" spans="1:29" s="84" customFormat="1" ht="14.25">
      <c r="A32" s="114">
        <v>21</v>
      </c>
      <c r="B32" s="81">
        <v>21</v>
      </c>
      <c r="C32" s="80" t="s">
        <v>83</v>
      </c>
      <c r="D32" s="82">
        <v>29</v>
      </c>
      <c r="E32" s="80" t="s">
        <v>88</v>
      </c>
      <c r="F32" s="81" t="s">
        <v>24</v>
      </c>
      <c r="G32" s="81">
        <v>32</v>
      </c>
      <c r="H32" s="89">
        <v>0.004456018518518519</v>
      </c>
      <c r="I32" s="90">
        <v>0.016319444444444445</v>
      </c>
      <c r="J32" s="91">
        <f t="shared" si="0"/>
        <v>0.011863425925925927</v>
      </c>
      <c r="K32" s="112">
        <v>15</v>
      </c>
      <c r="L32" s="80"/>
      <c r="M32" s="81"/>
      <c r="N32" s="80"/>
      <c r="O32" s="82"/>
      <c r="P32" s="80"/>
      <c r="Q32" s="81"/>
      <c r="R32" s="81"/>
      <c r="S32" s="108"/>
      <c r="T32" s="83"/>
      <c r="U32" s="80"/>
      <c r="V32" s="81"/>
      <c r="W32" s="80"/>
      <c r="X32" s="82"/>
      <c r="Y32" s="80"/>
      <c r="Z32" s="81"/>
      <c r="AA32" s="81"/>
      <c r="AB32" s="108"/>
      <c r="AC32" s="83"/>
    </row>
    <row r="33" spans="1:29" s="84" customFormat="1" ht="14.25">
      <c r="A33" s="114">
        <v>22</v>
      </c>
      <c r="B33" s="81">
        <v>22</v>
      </c>
      <c r="C33" s="80" t="s">
        <v>111</v>
      </c>
      <c r="D33" s="82">
        <v>38</v>
      </c>
      <c r="E33" s="80" t="s">
        <v>112</v>
      </c>
      <c r="F33" s="81" t="s">
        <v>24</v>
      </c>
      <c r="G33" s="81">
        <v>27</v>
      </c>
      <c r="H33" s="92">
        <v>0.004340277777777778</v>
      </c>
      <c r="I33" s="90">
        <v>0.01633101851851852</v>
      </c>
      <c r="J33" s="91">
        <f t="shared" si="0"/>
        <v>0.011990740740740741</v>
      </c>
      <c r="K33" s="112">
        <v>16</v>
      </c>
      <c r="L33" s="80"/>
      <c r="M33" s="81"/>
      <c r="N33" s="80"/>
      <c r="O33" s="82"/>
      <c r="P33" s="80"/>
      <c r="Q33" s="81"/>
      <c r="R33" s="81"/>
      <c r="S33" s="108"/>
      <c r="T33" s="83"/>
      <c r="U33" s="80"/>
      <c r="V33" s="81"/>
      <c r="W33" s="80"/>
      <c r="X33" s="82"/>
      <c r="Y33" s="80"/>
      <c r="Z33" s="81"/>
      <c r="AA33" s="81"/>
      <c r="AB33" s="108"/>
      <c r="AC33" s="83"/>
    </row>
    <row r="34" spans="1:29" s="84" customFormat="1" ht="14.25">
      <c r="A34" s="114">
        <v>23</v>
      </c>
      <c r="B34" s="81">
        <v>23</v>
      </c>
      <c r="C34" s="80" t="s">
        <v>138</v>
      </c>
      <c r="D34" s="82">
        <v>51</v>
      </c>
      <c r="E34" s="80" t="s">
        <v>139</v>
      </c>
      <c r="F34" s="81" t="s">
        <v>24</v>
      </c>
      <c r="G34" s="81">
        <v>9</v>
      </c>
      <c r="H34" s="92">
        <v>0.003645833333333333</v>
      </c>
      <c r="I34" s="90">
        <v>0.016342592592592593</v>
      </c>
      <c r="J34" s="91">
        <f t="shared" si="0"/>
        <v>0.01269675925925926</v>
      </c>
      <c r="K34" s="112">
        <v>27</v>
      </c>
      <c r="L34" s="80"/>
      <c r="M34" s="81"/>
      <c r="N34" s="80"/>
      <c r="O34" s="82"/>
      <c r="P34" s="80"/>
      <c r="Q34" s="81"/>
      <c r="R34" s="81"/>
      <c r="S34" s="108"/>
      <c r="T34" s="83"/>
      <c r="U34" s="80"/>
      <c r="V34" s="81"/>
      <c r="W34" s="80"/>
      <c r="X34" s="82"/>
      <c r="Y34" s="80"/>
      <c r="Z34" s="81"/>
      <c r="AA34" s="81"/>
      <c r="AB34" s="108"/>
      <c r="AC34" s="83"/>
    </row>
    <row r="35" spans="1:29" s="84" customFormat="1" ht="14.25">
      <c r="A35" s="114">
        <v>24</v>
      </c>
      <c r="B35" s="81">
        <v>24</v>
      </c>
      <c r="C35" s="80" t="s">
        <v>35</v>
      </c>
      <c r="D35" s="82">
        <v>40</v>
      </c>
      <c r="E35" s="80" t="s">
        <v>41</v>
      </c>
      <c r="F35" s="81" t="s">
        <v>24</v>
      </c>
      <c r="G35" s="81">
        <v>22</v>
      </c>
      <c r="H35" s="89">
        <v>0.004224537037037037</v>
      </c>
      <c r="I35" s="90">
        <v>0.016377314814814813</v>
      </c>
      <c r="J35" s="91">
        <f t="shared" si="0"/>
        <v>0.012152777777777776</v>
      </c>
      <c r="K35" s="112">
        <v>18</v>
      </c>
      <c r="L35" s="80"/>
      <c r="M35" s="81"/>
      <c r="N35" s="80"/>
      <c r="O35" s="82"/>
      <c r="P35" s="80"/>
      <c r="Q35" s="81"/>
      <c r="R35" s="81"/>
      <c r="S35" s="108"/>
      <c r="T35" s="83"/>
      <c r="U35" s="80"/>
      <c r="V35" s="81"/>
      <c r="W35" s="80"/>
      <c r="X35" s="82"/>
      <c r="Y35" s="80"/>
      <c r="Z35" s="81"/>
      <c r="AA35" s="81"/>
      <c r="AB35" s="108"/>
      <c r="AC35" s="83"/>
    </row>
    <row r="36" spans="1:29" s="84" customFormat="1" ht="14.25">
      <c r="A36" s="114">
        <v>25</v>
      </c>
      <c r="B36" s="81">
        <v>25</v>
      </c>
      <c r="C36" s="80" t="s">
        <v>152</v>
      </c>
      <c r="D36" s="82">
        <v>55</v>
      </c>
      <c r="E36" s="80" t="s">
        <v>153</v>
      </c>
      <c r="F36" s="81" t="s">
        <v>24</v>
      </c>
      <c r="G36" s="81">
        <v>7</v>
      </c>
      <c r="H36" s="89">
        <v>0.00318287037037037</v>
      </c>
      <c r="I36" s="90">
        <v>0.01644675925925926</v>
      </c>
      <c r="J36" s="91">
        <f t="shared" si="0"/>
        <v>0.013263888888888891</v>
      </c>
      <c r="K36" s="112">
        <v>33</v>
      </c>
      <c r="L36" s="80"/>
      <c r="M36" s="81"/>
      <c r="N36" s="80"/>
      <c r="O36" s="82"/>
      <c r="P36" s="80"/>
      <c r="Q36" s="81"/>
      <c r="R36" s="81"/>
      <c r="S36" s="108"/>
      <c r="T36" s="83"/>
      <c r="U36" s="80"/>
      <c r="V36" s="81"/>
      <c r="W36" s="80"/>
      <c r="X36" s="82"/>
      <c r="Y36" s="80"/>
      <c r="Z36" s="81"/>
      <c r="AA36" s="81"/>
      <c r="AB36" s="108"/>
      <c r="AC36" s="83"/>
    </row>
    <row r="37" spans="1:29" s="84" customFormat="1" ht="14.25">
      <c r="A37" s="114">
        <v>26</v>
      </c>
      <c r="B37" s="81">
        <v>26</v>
      </c>
      <c r="C37" s="80" t="s">
        <v>118</v>
      </c>
      <c r="D37" s="82">
        <v>68</v>
      </c>
      <c r="E37" s="80" t="s">
        <v>151</v>
      </c>
      <c r="F37" s="81" t="s">
        <v>24</v>
      </c>
      <c r="G37" s="81">
        <v>4</v>
      </c>
      <c r="H37" s="89">
        <v>0.0007523148148148147</v>
      </c>
      <c r="I37" s="90">
        <v>0.016516203703703703</v>
      </c>
      <c r="J37" s="91">
        <f t="shared" si="0"/>
        <v>0.01576388888888889</v>
      </c>
      <c r="K37" s="112">
        <v>38</v>
      </c>
      <c r="L37" s="80"/>
      <c r="M37" s="81"/>
      <c r="N37" s="80"/>
      <c r="O37" s="82"/>
      <c r="P37" s="80"/>
      <c r="Q37" s="81"/>
      <c r="R37" s="81"/>
      <c r="S37" s="108"/>
      <c r="T37" s="83"/>
      <c r="U37" s="80"/>
      <c r="V37" s="81"/>
      <c r="W37" s="80"/>
      <c r="X37" s="82"/>
      <c r="Y37" s="80"/>
      <c r="Z37" s="81"/>
      <c r="AA37" s="81"/>
      <c r="AB37" s="108"/>
      <c r="AC37" s="83"/>
    </row>
    <row r="38" spans="1:29" s="84" customFormat="1" ht="14.25">
      <c r="A38" s="114">
        <v>27</v>
      </c>
      <c r="B38" s="81">
        <v>27</v>
      </c>
      <c r="C38" s="80" t="s">
        <v>125</v>
      </c>
      <c r="D38" s="82">
        <v>39</v>
      </c>
      <c r="E38" s="80" t="s">
        <v>112</v>
      </c>
      <c r="F38" s="81" t="s">
        <v>24</v>
      </c>
      <c r="G38" s="81">
        <v>28</v>
      </c>
      <c r="H38" s="89">
        <v>0.004340277777777778</v>
      </c>
      <c r="I38" s="90">
        <v>0.01667824074074074</v>
      </c>
      <c r="J38" s="91">
        <f t="shared" si="0"/>
        <v>0.012337962962962962</v>
      </c>
      <c r="K38" s="112">
        <v>23</v>
      </c>
      <c r="L38" s="80"/>
      <c r="M38" s="81"/>
      <c r="N38" s="80"/>
      <c r="O38" s="82"/>
      <c r="P38" s="80"/>
      <c r="Q38" s="81"/>
      <c r="R38" s="81"/>
      <c r="S38" s="108"/>
      <c r="T38" s="83"/>
      <c r="U38" s="80"/>
      <c r="V38" s="81"/>
      <c r="W38" s="80"/>
      <c r="X38" s="82"/>
      <c r="Y38" s="80"/>
      <c r="Z38" s="81"/>
      <c r="AA38" s="81"/>
      <c r="AB38" s="108"/>
      <c r="AC38" s="83"/>
    </row>
    <row r="39" spans="1:29" s="84" customFormat="1" ht="14.25">
      <c r="A39" s="114">
        <v>28</v>
      </c>
      <c r="B39" s="81">
        <v>28</v>
      </c>
      <c r="C39" s="80" t="s">
        <v>38</v>
      </c>
      <c r="D39" s="82">
        <v>42</v>
      </c>
      <c r="E39" s="80" t="s">
        <v>41</v>
      </c>
      <c r="F39" s="81" t="s">
        <v>24</v>
      </c>
      <c r="G39" s="81">
        <v>17</v>
      </c>
      <c r="H39" s="89">
        <v>0.004224537037037037</v>
      </c>
      <c r="I39" s="90">
        <v>0.016724537037037034</v>
      </c>
      <c r="J39" s="91">
        <f t="shared" si="0"/>
        <v>0.012499999999999997</v>
      </c>
      <c r="K39" s="112">
        <v>25</v>
      </c>
      <c r="L39" s="80"/>
      <c r="M39" s="81"/>
      <c r="N39" s="80"/>
      <c r="O39" s="82"/>
      <c r="P39" s="80"/>
      <c r="Q39" s="81"/>
      <c r="R39" s="81"/>
      <c r="S39" s="108"/>
      <c r="T39" s="83"/>
      <c r="U39" s="80"/>
      <c r="V39" s="81"/>
      <c r="W39" s="80"/>
      <c r="X39" s="82"/>
      <c r="Y39" s="80"/>
      <c r="Z39" s="81"/>
      <c r="AA39" s="81"/>
      <c r="AB39" s="108"/>
      <c r="AC39" s="83"/>
    </row>
    <row r="40" spans="1:29" s="84" customFormat="1" ht="14.25">
      <c r="A40" s="114">
        <v>29</v>
      </c>
      <c r="B40" s="81">
        <v>29</v>
      </c>
      <c r="C40" s="80" t="s">
        <v>79</v>
      </c>
      <c r="D40" s="82">
        <v>30</v>
      </c>
      <c r="E40" s="80" t="s">
        <v>42</v>
      </c>
      <c r="F40" s="81" t="s">
        <v>24</v>
      </c>
      <c r="G40" s="81">
        <v>43</v>
      </c>
      <c r="H40" s="89">
        <v>0.004571759259259259</v>
      </c>
      <c r="I40" s="90">
        <v>0.01675925925925926</v>
      </c>
      <c r="J40" s="91">
        <f t="shared" si="0"/>
        <v>0.0121875</v>
      </c>
      <c r="K40" s="112">
        <v>20</v>
      </c>
      <c r="L40" s="80"/>
      <c r="M40" s="81"/>
      <c r="N40" s="80"/>
      <c r="O40" s="82"/>
      <c r="P40" s="80"/>
      <c r="Q40" s="81"/>
      <c r="R40" s="81"/>
      <c r="S40" s="108"/>
      <c r="T40" s="83"/>
      <c r="U40" s="80"/>
      <c r="V40" s="81"/>
      <c r="W40" s="80"/>
      <c r="X40" s="82"/>
      <c r="Y40" s="80"/>
      <c r="Z40" s="81"/>
      <c r="AA40" s="81"/>
      <c r="AB40" s="108"/>
      <c r="AC40" s="83"/>
    </row>
    <row r="41" spans="1:29" s="84" customFormat="1" ht="14.25">
      <c r="A41" s="114">
        <v>30</v>
      </c>
      <c r="B41" s="81">
        <v>30</v>
      </c>
      <c r="C41" s="80" t="s">
        <v>136</v>
      </c>
      <c r="D41" s="82">
        <v>36</v>
      </c>
      <c r="E41" s="80" t="s">
        <v>137</v>
      </c>
      <c r="F41" s="81" t="s">
        <v>24</v>
      </c>
      <c r="G41" s="81">
        <v>41</v>
      </c>
      <c r="H41" s="89">
        <v>0.004456018518518519</v>
      </c>
      <c r="I41" s="90">
        <v>0.01678240740740741</v>
      </c>
      <c r="J41" s="91">
        <f t="shared" si="0"/>
        <v>0.01232638888888889</v>
      </c>
      <c r="K41" s="112">
        <v>22</v>
      </c>
      <c r="L41" s="80"/>
      <c r="M41" s="81"/>
      <c r="N41" s="80"/>
      <c r="O41" s="82"/>
      <c r="P41" s="80"/>
      <c r="Q41" s="81"/>
      <c r="R41" s="81"/>
      <c r="S41" s="108"/>
      <c r="T41" s="83"/>
      <c r="U41" s="80"/>
      <c r="V41" s="81"/>
      <c r="W41" s="80"/>
      <c r="X41" s="82"/>
      <c r="Y41" s="80"/>
      <c r="Z41" s="81"/>
      <c r="AA41" s="81"/>
      <c r="AB41" s="108"/>
      <c r="AC41" s="83"/>
    </row>
    <row r="42" spans="1:29" s="84" customFormat="1" ht="14.25">
      <c r="A42" s="114">
        <v>31</v>
      </c>
      <c r="B42" s="81">
        <v>31</v>
      </c>
      <c r="C42" s="80" t="s">
        <v>84</v>
      </c>
      <c r="D42" s="82">
        <v>46</v>
      </c>
      <c r="E42" s="80" t="s">
        <v>89</v>
      </c>
      <c r="F42" s="81" t="s">
        <v>24</v>
      </c>
      <c r="G42" s="81">
        <v>13</v>
      </c>
      <c r="H42" s="89">
        <v>0.003993055555555556</v>
      </c>
      <c r="I42" s="90">
        <v>0.01681712962962963</v>
      </c>
      <c r="J42" s="91">
        <f t="shared" si="0"/>
        <v>0.012824074074074075</v>
      </c>
      <c r="K42" s="112">
        <v>28</v>
      </c>
      <c r="L42" s="80"/>
      <c r="M42" s="81"/>
      <c r="N42" s="80"/>
      <c r="O42" s="82"/>
      <c r="P42" s="80"/>
      <c r="Q42" s="81"/>
      <c r="R42" s="81"/>
      <c r="S42" s="108"/>
      <c r="T42" s="83"/>
      <c r="U42" s="80"/>
      <c r="V42" s="81"/>
      <c r="W42" s="80"/>
      <c r="X42" s="82"/>
      <c r="Y42" s="80"/>
      <c r="Z42" s="81"/>
      <c r="AA42" s="81"/>
      <c r="AB42" s="108"/>
      <c r="AC42" s="83"/>
    </row>
    <row r="43" spans="1:29" s="84" customFormat="1" ht="14.25">
      <c r="A43" s="114">
        <v>32</v>
      </c>
      <c r="B43" s="81">
        <v>32</v>
      </c>
      <c r="C43" s="80" t="s">
        <v>11</v>
      </c>
      <c r="D43" s="82">
        <v>40</v>
      </c>
      <c r="E43" s="80" t="s">
        <v>25</v>
      </c>
      <c r="F43" s="81" t="s">
        <v>24</v>
      </c>
      <c r="G43" s="81">
        <v>16</v>
      </c>
      <c r="H43" s="89">
        <v>0.004224537037037037</v>
      </c>
      <c r="I43" s="90">
        <v>0.0171875</v>
      </c>
      <c r="J43" s="91">
        <f t="shared" si="0"/>
        <v>0.012962962962962964</v>
      </c>
      <c r="K43" s="112">
        <v>29</v>
      </c>
      <c r="L43" s="80"/>
      <c r="M43" s="81"/>
      <c r="N43" s="80"/>
      <c r="O43" s="82"/>
      <c r="P43" s="80"/>
      <c r="Q43" s="81"/>
      <c r="R43" s="81"/>
      <c r="S43" s="108"/>
      <c r="T43" s="83"/>
      <c r="U43" s="80"/>
      <c r="V43" s="81"/>
      <c r="W43" s="80"/>
      <c r="X43" s="82"/>
      <c r="Y43" s="80"/>
      <c r="Z43" s="81"/>
      <c r="AA43" s="81"/>
      <c r="AB43" s="108"/>
      <c r="AC43" s="83"/>
    </row>
    <row r="44" spans="1:29" s="84" customFormat="1" ht="14.25">
      <c r="A44" s="114">
        <v>33</v>
      </c>
      <c r="B44" s="81">
        <v>33</v>
      </c>
      <c r="C44" s="80" t="s">
        <v>37</v>
      </c>
      <c r="D44" s="82">
        <v>37</v>
      </c>
      <c r="E44" s="80" t="s">
        <v>41</v>
      </c>
      <c r="F44" s="81" t="s">
        <v>24</v>
      </c>
      <c r="G44" s="81">
        <v>23</v>
      </c>
      <c r="H44" s="89">
        <v>0.004340277777777778</v>
      </c>
      <c r="I44" s="119">
        <v>0.017314814814814814</v>
      </c>
      <c r="J44" s="91">
        <f t="shared" si="0"/>
        <v>0.012974537037037036</v>
      </c>
      <c r="K44" s="112">
        <v>30</v>
      </c>
      <c r="L44" s="80"/>
      <c r="M44" s="81"/>
      <c r="N44" s="80"/>
      <c r="O44" s="82"/>
      <c r="P44" s="80"/>
      <c r="Q44" s="81"/>
      <c r="R44" s="81"/>
      <c r="S44" s="108"/>
      <c r="T44" s="83"/>
      <c r="U44" s="80"/>
      <c r="V44" s="81"/>
      <c r="W44" s="80"/>
      <c r="X44" s="82"/>
      <c r="Y44" s="80"/>
      <c r="Z44" s="81"/>
      <c r="AA44" s="81"/>
      <c r="AB44" s="108"/>
      <c r="AC44" s="83"/>
    </row>
    <row r="45" spans="1:29" s="84" customFormat="1" ht="14.25">
      <c r="A45" s="114">
        <v>34</v>
      </c>
      <c r="B45" s="81">
        <v>34</v>
      </c>
      <c r="C45" s="80" t="s">
        <v>98</v>
      </c>
      <c r="D45" s="82">
        <v>68</v>
      </c>
      <c r="E45" s="80" t="s">
        <v>113</v>
      </c>
      <c r="F45" s="81" t="s">
        <v>24</v>
      </c>
      <c r="G45" s="81">
        <v>3</v>
      </c>
      <c r="H45" s="89">
        <v>0.0007523148148148147</v>
      </c>
      <c r="I45" s="90">
        <v>0.017326388888888888</v>
      </c>
      <c r="J45" s="91">
        <f t="shared" si="0"/>
        <v>0.016574074074074074</v>
      </c>
      <c r="K45" s="112">
        <v>39</v>
      </c>
      <c r="L45" s="80"/>
      <c r="M45" s="81"/>
      <c r="N45" s="80"/>
      <c r="O45" s="82"/>
      <c r="P45" s="80"/>
      <c r="Q45" s="81"/>
      <c r="R45" s="81"/>
      <c r="S45" s="108"/>
      <c r="T45" s="83"/>
      <c r="U45" s="80"/>
      <c r="V45" s="81"/>
      <c r="W45" s="80"/>
      <c r="X45" s="82"/>
      <c r="Y45" s="80"/>
      <c r="Z45" s="81"/>
      <c r="AA45" s="81"/>
      <c r="AB45" s="108"/>
      <c r="AC45" s="83"/>
    </row>
    <row r="46" spans="1:29" s="84" customFormat="1" ht="14.25">
      <c r="A46" s="114">
        <v>35</v>
      </c>
      <c r="B46" s="81">
        <v>35</v>
      </c>
      <c r="C46" s="80" t="s">
        <v>154</v>
      </c>
      <c r="D46" s="82">
        <v>40</v>
      </c>
      <c r="E46" s="80" t="s">
        <v>146</v>
      </c>
      <c r="F46" s="81" t="s">
        <v>24</v>
      </c>
      <c r="G46" s="81">
        <v>19</v>
      </c>
      <c r="H46" s="89">
        <v>0.004224537037037037</v>
      </c>
      <c r="I46" s="90">
        <v>0.017361111111111112</v>
      </c>
      <c r="J46" s="91">
        <f t="shared" si="0"/>
        <v>0.013136574074074075</v>
      </c>
      <c r="K46" s="112">
        <v>32</v>
      </c>
      <c r="L46" s="80"/>
      <c r="M46" s="81"/>
      <c r="N46" s="80"/>
      <c r="O46" s="82"/>
      <c r="P46" s="80"/>
      <c r="Q46" s="81"/>
      <c r="R46" s="81"/>
      <c r="S46" s="108"/>
      <c r="T46" s="85"/>
      <c r="U46" s="80"/>
      <c r="V46" s="81"/>
      <c r="W46" s="80"/>
      <c r="X46" s="82"/>
      <c r="Y46" s="80"/>
      <c r="Z46" s="81"/>
      <c r="AA46" s="81"/>
      <c r="AB46" s="108"/>
      <c r="AC46" s="85"/>
    </row>
    <row r="47" spans="1:29" s="84" customFormat="1" ht="14.25">
      <c r="A47" s="114">
        <v>36</v>
      </c>
      <c r="B47" s="81">
        <v>36</v>
      </c>
      <c r="C47" s="80" t="s">
        <v>104</v>
      </c>
      <c r="D47" s="82">
        <v>20</v>
      </c>
      <c r="E47" s="80" t="s">
        <v>142</v>
      </c>
      <c r="F47" s="81" t="s">
        <v>24</v>
      </c>
      <c r="G47" s="81">
        <v>39</v>
      </c>
      <c r="H47" s="89">
        <v>0.004456018518518519</v>
      </c>
      <c r="I47" s="90">
        <v>0.01800925925925926</v>
      </c>
      <c r="J47" s="91">
        <f t="shared" si="0"/>
        <v>0.01355324074074074</v>
      </c>
      <c r="K47" s="112">
        <v>34</v>
      </c>
      <c r="L47" s="80"/>
      <c r="M47" s="81"/>
      <c r="N47" s="80"/>
      <c r="O47" s="82"/>
      <c r="P47" s="80"/>
      <c r="Q47" s="81"/>
      <c r="R47" s="81"/>
      <c r="S47" s="108"/>
      <c r="T47" s="85"/>
      <c r="U47" s="80"/>
      <c r="V47" s="81"/>
      <c r="W47" s="80"/>
      <c r="X47" s="82"/>
      <c r="Y47" s="80"/>
      <c r="Z47" s="81"/>
      <c r="AA47" s="81"/>
      <c r="AB47" s="108"/>
      <c r="AC47" s="85"/>
    </row>
    <row r="48" spans="1:29" s="84" customFormat="1" ht="14.25">
      <c r="A48" s="114">
        <v>37</v>
      </c>
      <c r="B48" s="81">
        <v>37</v>
      </c>
      <c r="C48" s="80" t="s">
        <v>78</v>
      </c>
      <c r="D48" s="82">
        <v>38</v>
      </c>
      <c r="E48" s="80" t="s">
        <v>42</v>
      </c>
      <c r="F48" s="81" t="s">
        <v>24</v>
      </c>
      <c r="G48" s="81">
        <v>26</v>
      </c>
      <c r="H48" s="89">
        <v>0.004340277777777778</v>
      </c>
      <c r="I48" s="90">
        <v>0.018020833333333333</v>
      </c>
      <c r="J48" s="91">
        <f t="shared" si="0"/>
        <v>0.013680555555555555</v>
      </c>
      <c r="K48" s="112">
        <v>35</v>
      </c>
      <c r="L48" s="80"/>
      <c r="M48" s="81"/>
      <c r="N48" s="80"/>
      <c r="O48" s="82"/>
      <c r="P48" s="80"/>
      <c r="Q48" s="81"/>
      <c r="R48" s="81"/>
      <c r="S48" s="108"/>
      <c r="T48" s="85"/>
      <c r="U48" s="80"/>
      <c r="V48" s="81"/>
      <c r="W48" s="80"/>
      <c r="X48" s="82"/>
      <c r="Y48" s="80"/>
      <c r="Z48" s="81"/>
      <c r="AA48" s="81"/>
      <c r="AB48" s="108"/>
      <c r="AC48" s="85"/>
    </row>
    <row r="49" spans="1:29" s="84" customFormat="1" ht="14.25">
      <c r="A49" s="114">
        <v>38</v>
      </c>
      <c r="B49" s="81">
        <v>38</v>
      </c>
      <c r="C49" s="80" t="s">
        <v>72</v>
      </c>
      <c r="D49" s="82">
        <v>31</v>
      </c>
      <c r="E49" s="80" t="s">
        <v>73</v>
      </c>
      <c r="F49" s="81" t="s">
        <v>24</v>
      </c>
      <c r="G49" s="81">
        <v>51</v>
      </c>
      <c r="H49" s="89">
        <v>0.004571759259259259</v>
      </c>
      <c r="I49" s="90">
        <v>0.018865740740740742</v>
      </c>
      <c r="J49" s="91">
        <f t="shared" si="0"/>
        <v>0.014293981481481484</v>
      </c>
      <c r="K49" s="112">
        <v>36</v>
      </c>
      <c r="L49" s="80"/>
      <c r="M49" s="81"/>
      <c r="N49" s="80"/>
      <c r="O49" s="82"/>
      <c r="P49" s="80"/>
      <c r="Q49" s="81"/>
      <c r="R49" s="81"/>
      <c r="S49" s="108"/>
      <c r="T49" s="85"/>
      <c r="U49" s="80"/>
      <c r="V49" s="81"/>
      <c r="W49" s="80"/>
      <c r="X49" s="82"/>
      <c r="Y49" s="80"/>
      <c r="Z49" s="81"/>
      <c r="AA49" s="81"/>
      <c r="AB49" s="108"/>
      <c r="AC49" s="85"/>
    </row>
    <row r="50" spans="1:29" s="84" customFormat="1" ht="14.25">
      <c r="A50" s="114">
        <v>39</v>
      </c>
      <c r="B50" s="81">
        <v>39</v>
      </c>
      <c r="C50" s="80" t="s">
        <v>85</v>
      </c>
      <c r="D50" s="82">
        <v>18</v>
      </c>
      <c r="E50" s="80" t="s">
        <v>90</v>
      </c>
      <c r="F50" s="81" t="s">
        <v>24</v>
      </c>
      <c r="G50" s="81">
        <v>24</v>
      </c>
      <c r="H50" s="89">
        <v>0.004340277777777778</v>
      </c>
      <c r="I50" s="90">
        <v>0.01902777777777778</v>
      </c>
      <c r="J50" s="91">
        <f t="shared" si="0"/>
        <v>0.014687500000000001</v>
      </c>
      <c r="K50" s="112">
        <v>37</v>
      </c>
      <c r="L50" s="80"/>
      <c r="M50" s="81"/>
      <c r="N50" s="80"/>
      <c r="O50" s="82"/>
      <c r="P50" s="80"/>
      <c r="Q50" s="81"/>
      <c r="R50" s="81"/>
      <c r="S50" s="108"/>
      <c r="T50" s="85"/>
      <c r="U50" s="80"/>
      <c r="V50" s="81"/>
      <c r="W50" s="80"/>
      <c r="X50" s="82"/>
      <c r="Y50" s="80"/>
      <c r="Z50" s="81"/>
      <c r="AA50" s="81"/>
      <c r="AB50" s="108"/>
      <c r="AC50" s="85"/>
    </row>
    <row r="51" spans="1:29" s="84" customFormat="1" ht="15">
      <c r="A51" s="80"/>
      <c r="B51" s="81"/>
      <c r="C51" s="75"/>
      <c r="D51" s="75"/>
      <c r="E51" s="75"/>
      <c r="F51" s="76"/>
      <c r="G51" s="75"/>
      <c r="H51" s="77"/>
      <c r="I51" s="78"/>
      <c r="J51" s="122"/>
      <c r="K51" s="83"/>
      <c r="L51" s="80"/>
      <c r="M51" s="81"/>
      <c r="N51" s="80"/>
      <c r="O51" s="82"/>
      <c r="P51" s="80"/>
      <c r="Q51" s="81"/>
      <c r="R51" s="81"/>
      <c r="S51" s="108"/>
      <c r="T51" s="85"/>
      <c r="U51" s="80"/>
      <c r="V51" s="81"/>
      <c r="W51" s="80"/>
      <c r="X51" s="82"/>
      <c r="Y51" s="80"/>
      <c r="Z51" s="81"/>
      <c r="AA51" s="81"/>
      <c r="AB51" s="108"/>
      <c r="AC51" s="85"/>
    </row>
    <row r="52" spans="1:29" s="84" customFormat="1" ht="14.25">
      <c r="A52" s="80"/>
      <c r="B52" s="81"/>
      <c r="K52" s="83"/>
      <c r="L52" s="80"/>
      <c r="M52" s="81"/>
      <c r="N52" s="80"/>
      <c r="O52" s="82"/>
      <c r="P52" s="80"/>
      <c r="Q52" s="81"/>
      <c r="R52" s="81"/>
      <c r="S52" s="108"/>
      <c r="T52" s="85"/>
      <c r="U52" s="80"/>
      <c r="V52" s="81"/>
      <c r="W52" s="80"/>
      <c r="X52" s="82"/>
      <c r="Y52" s="80"/>
      <c r="Z52" s="81"/>
      <c r="AA52" s="81"/>
      <c r="AB52" s="108"/>
      <c r="AC52" s="85"/>
    </row>
    <row r="53" spans="1:29" s="84" customFormat="1" ht="14.25">
      <c r="A53" s="80">
        <v>40</v>
      </c>
      <c r="B53" s="81"/>
      <c r="C53" s="80" t="s">
        <v>119</v>
      </c>
      <c r="D53" s="82">
        <v>42</v>
      </c>
      <c r="E53" s="80" t="s">
        <v>112</v>
      </c>
      <c r="F53" s="81" t="s">
        <v>24</v>
      </c>
      <c r="G53" s="81">
        <v>18</v>
      </c>
      <c r="H53" s="89">
        <v>0.004224537037037037</v>
      </c>
      <c r="I53" s="119" t="s">
        <v>156</v>
      </c>
      <c r="J53" s="108"/>
      <c r="K53" s="83"/>
      <c r="L53" s="80"/>
      <c r="M53" s="81"/>
      <c r="N53" s="80"/>
      <c r="O53" s="82"/>
      <c r="P53" s="80"/>
      <c r="Q53" s="81"/>
      <c r="R53" s="81"/>
      <c r="S53" s="108"/>
      <c r="T53" s="85"/>
      <c r="U53" s="80"/>
      <c r="V53" s="81"/>
      <c r="W53" s="80"/>
      <c r="X53" s="82"/>
      <c r="Y53" s="80"/>
      <c r="Z53" s="81"/>
      <c r="AA53" s="81"/>
      <c r="AB53" s="108"/>
      <c r="AC53" s="85"/>
    </row>
    <row r="54" spans="1:29" s="84" customFormat="1" ht="14.25">
      <c r="A54" s="80">
        <v>41</v>
      </c>
      <c r="B54" s="81"/>
      <c r="C54" s="80" t="s">
        <v>40</v>
      </c>
      <c r="D54" s="82">
        <v>22</v>
      </c>
      <c r="E54" s="80" t="s">
        <v>42</v>
      </c>
      <c r="F54" s="81" t="s">
        <v>24</v>
      </c>
      <c r="G54" s="81">
        <v>45</v>
      </c>
      <c r="H54" s="89">
        <v>0.004571759259259259</v>
      </c>
      <c r="I54" s="119" t="s">
        <v>156</v>
      </c>
      <c r="J54" s="108"/>
      <c r="K54" s="83"/>
      <c r="L54" s="80"/>
      <c r="M54" s="81"/>
      <c r="N54" s="80"/>
      <c r="O54" s="82"/>
      <c r="P54" s="80"/>
      <c r="Q54" s="81"/>
      <c r="R54" s="81"/>
      <c r="S54" s="108"/>
      <c r="T54" s="85"/>
      <c r="U54" s="80"/>
      <c r="V54" s="81"/>
      <c r="W54" s="80"/>
      <c r="X54" s="82"/>
      <c r="Y54" s="80"/>
      <c r="Z54" s="81"/>
      <c r="AA54" s="81"/>
      <c r="AB54" s="108"/>
      <c r="AC54" s="85"/>
    </row>
    <row r="55" spans="1:29" s="84" customFormat="1" ht="14.25">
      <c r="A55" s="80">
        <v>42</v>
      </c>
      <c r="B55" s="81"/>
      <c r="C55" s="80" t="s">
        <v>70</v>
      </c>
      <c r="D55" s="82">
        <v>31</v>
      </c>
      <c r="E55" s="80" t="s">
        <v>71</v>
      </c>
      <c r="F55" s="81" t="s">
        <v>24</v>
      </c>
      <c r="G55" s="81">
        <v>49</v>
      </c>
      <c r="H55" s="92">
        <v>0.004571759259259259</v>
      </c>
      <c r="I55" s="119" t="s">
        <v>156</v>
      </c>
      <c r="J55" s="108"/>
      <c r="K55" s="83"/>
      <c r="L55" s="80"/>
      <c r="M55" s="81"/>
      <c r="N55" s="80"/>
      <c r="O55" s="82"/>
      <c r="P55" s="80"/>
      <c r="Q55" s="81"/>
      <c r="R55" s="81"/>
      <c r="S55" s="108"/>
      <c r="T55" s="85"/>
      <c r="U55" s="80"/>
      <c r="V55" s="81"/>
      <c r="W55" s="80"/>
      <c r="X55" s="82"/>
      <c r="Y55" s="80"/>
      <c r="Z55" s="81"/>
      <c r="AA55" s="81"/>
      <c r="AB55" s="108"/>
      <c r="AC55" s="85"/>
    </row>
    <row r="56" spans="1:29" s="84" customFormat="1" ht="14.25">
      <c r="A56" s="80">
        <v>43</v>
      </c>
      <c r="B56" s="81"/>
      <c r="C56" s="80" t="s">
        <v>123</v>
      </c>
      <c r="D56" s="82">
        <v>72</v>
      </c>
      <c r="E56" s="80" t="s">
        <v>143</v>
      </c>
      <c r="F56" s="81" t="s">
        <v>24</v>
      </c>
      <c r="G56" s="81">
        <v>2</v>
      </c>
      <c r="H56" s="89">
        <v>0</v>
      </c>
      <c r="I56" s="90" t="s">
        <v>155</v>
      </c>
      <c r="J56" s="108"/>
      <c r="K56" s="83"/>
      <c r="L56" s="80"/>
      <c r="M56" s="81"/>
      <c r="N56" s="80"/>
      <c r="O56" s="82"/>
      <c r="P56" s="80"/>
      <c r="Q56" s="81"/>
      <c r="R56" s="81"/>
      <c r="S56" s="108"/>
      <c r="T56" s="85"/>
      <c r="U56" s="80"/>
      <c r="V56" s="81"/>
      <c r="W56" s="80"/>
      <c r="X56" s="82"/>
      <c r="Y56" s="80"/>
      <c r="Z56" s="81"/>
      <c r="AA56" s="81"/>
      <c r="AB56" s="108"/>
      <c r="AC56" s="85"/>
    </row>
    <row r="57" spans="1:29" s="84" customFormat="1" ht="14.25">
      <c r="A57" s="80">
        <v>44</v>
      </c>
      <c r="B57" s="81"/>
      <c r="C57" s="80" t="s">
        <v>126</v>
      </c>
      <c r="D57" s="82">
        <v>22</v>
      </c>
      <c r="E57" s="80" t="s">
        <v>71</v>
      </c>
      <c r="F57" s="81" t="s">
        <v>24</v>
      </c>
      <c r="G57" s="81">
        <v>44</v>
      </c>
      <c r="H57" s="89">
        <v>0.004571759259259259</v>
      </c>
      <c r="I57" s="90" t="s">
        <v>155</v>
      </c>
      <c r="J57" s="108"/>
      <c r="K57" s="83"/>
      <c r="L57" s="80"/>
      <c r="M57" s="81"/>
      <c r="N57" s="80"/>
      <c r="O57" s="82"/>
      <c r="P57" s="80"/>
      <c r="Q57" s="81"/>
      <c r="R57" s="81"/>
      <c r="S57" s="108"/>
      <c r="T57" s="85"/>
      <c r="U57" s="80"/>
      <c r="V57" s="81"/>
      <c r="W57" s="80"/>
      <c r="X57" s="82"/>
      <c r="Y57" s="80"/>
      <c r="Z57" s="81"/>
      <c r="AA57" s="81"/>
      <c r="AB57" s="108"/>
      <c r="AC57" s="85"/>
    </row>
    <row r="58" spans="11:29" s="84" customFormat="1" ht="14.25">
      <c r="K58" s="83"/>
      <c r="L58" s="80"/>
      <c r="M58" s="81"/>
      <c r="N58" s="80"/>
      <c r="O58" s="82"/>
      <c r="P58" s="80"/>
      <c r="Q58" s="81"/>
      <c r="R58" s="81"/>
      <c r="S58" s="108"/>
      <c r="T58" s="85"/>
      <c r="U58" s="80"/>
      <c r="V58" s="81"/>
      <c r="W58" s="80"/>
      <c r="X58" s="82"/>
      <c r="Y58" s="80"/>
      <c r="Z58" s="81"/>
      <c r="AA58" s="81"/>
      <c r="AB58" s="108"/>
      <c r="AC58" s="85"/>
    </row>
    <row r="59" spans="1:29" s="84" customFormat="1" ht="14.25">
      <c r="A59" s="80"/>
      <c r="B59" s="81"/>
      <c r="K59" s="83"/>
      <c r="L59" s="80"/>
      <c r="M59" s="81"/>
      <c r="N59" s="80"/>
      <c r="O59" s="82"/>
      <c r="P59" s="80"/>
      <c r="Q59" s="81"/>
      <c r="R59" s="81"/>
      <c r="S59" s="108"/>
      <c r="T59" s="85"/>
      <c r="U59" s="80"/>
      <c r="V59" s="81"/>
      <c r="W59" s="80"/>
      <c r="X59" s="82"/>
      <c r="Y59" s="80"/>
      <c r="Z59" s="81"/>
      <c r="AA59" s="81"/>
      <c r="AB59" s="108"/>
      <c r="AC59" s="85"/>
    </row>
    <row r="60" spans="1:29" s="84" customFormat="1" ht="14.25">
      <c r="A60" s="80"/>
      <c r="B60" s="81"/>
      <c r="C60" s="49" t="s">
        <v>27</v>
      </c>
      <c r="D60" s="49"/>
      <c r="E60" s="49"/>
      <c r="F60" s="86" t="s">
        <v>28</v>
      </c>
      <c r="G60" s="49"/>
      <c r="H60" s="93"/>
      <c r="I60" s="90"/>
      <c r="J60" s="108"/>
      <c r="K60" s="83"/>
      <c r="L60" s="80"/>
      <c r="M60" s="81"/>
      <c r="N60" s="80"/>
      <c r="O60" s="82"/>
      <c r="P60" s="80"/>
      <c r="Q60" s="81"/>
      <c r="R60" s="81"/>
      <c r="S60" s="108"/>
      <c r="T60" s="85"/>
      <c r="U60" s="80"/>
      <c r="V60" s="81"/>
      <c r="W60" s="80"/>
      <c r="X60" s="82"/>
      <c r="Y60" s="80"/>
      <c r="Z60" s="81"/>
      <c r="AA60" s="81"/>
      <c r="AB60" s="108"/>
      <c r="AC60" s="85"/>
    </row>
    <row r="61" spans="1:29" s="84" customFormat="1" ht="14.25">
      <c r="A61" s="80"/>
      <c r="B61" s="81"/>
      <c r="C61" s="49"/>
      <c r="D61" s="49"/>
      <c r="E61" s="49"/>
      <c r="F61" s="87"/>
      <c r="G61" s="49"/>
      <c r="H61" s="93"/>
      <c r="I61" s="90"/>
      <c r="J61" s="108"/>
      <c r="K61" s="83"/>
      <c r="L61" s="80"/>
      <c r="M61" s="81"/>
      <c r="N61" s="80"/>
      <c r="O61" s="82"/>
      <c r="P61" s="80"/>
      <c r="Q61" s="81"/>
      <c r="R61" s="81"/>
      <c r="S61" s="108"/>
      <c r="T61" s="85"/>
      <c r="U61" s="80"/>
      <c r="V61" s="81"/>
      <c r="W61" s="80"/>
      <c r="X61" s="82"/>
      <c r="Y61" s="80"/>
      <c r="Z61" s="81"/>
      <c r="AA61" s="81"/>
      <c r="AB61" s="108"/>
      <c r="AC61" s="85"/>
    </row>
    <row r="62" spans="1:29" s="84" customFormat="1" ht="14.25">
      <c r="A62" s="80"/>
      <c r="B62" s="81"/>
      <c r="C62" s="49" t="s">
        <v>29</v>
      </c>
      <c r="D62" s="49"/>
      <c r="E62" s="49"/>
      <c r="F62" s="87" t="s">
        <v>30</v>
      </c>
      <c r="G62" s="49"/>
      <c r="H62" s="93"/>
      <c r="I62" s="90"/>
      <c r="J62" s="108"/>
      <c r="K62" s="83"/>
      <c r="L62" s="80"/>
      <c r="M62" s="81"/>
      <c r="N62" s="80"/>
      <c r="O62" s="82"/>
      <c r="P62" s="80"/>
      <c r="Q62" s="81"/>
      <c r="R62" s="81"/>
      <c r="S62" s="108"/>
      <c r="T62" s="85"/>
      <c r="U62" s="80"/>
      <c r="V62" s="81"/>
      <c r="W62" s="80"/>
      <c r="X62" s="82"/>
      <c r="Y62" s="80"/>
      <c r="Z62" s="81"/>
      <c r="AA62" s="81"/>
      <c r="AB62" s="108"/>
      <c r="AC62" s="85"/>
    </row>
    <row r="63" spans="1:29" s="84" customFormat="1" ht="14.25">
      <c r="A63" s="80"/>
      <c r="B63" s="81"/>
      <c r="C63" s="80"/>
      <c r="D63" s="82"/>
      <c r="E63" s="80"/>
      <c r="F63" s="81"/>
      <c r="G63" s="81"/>
      <c r="H63" s="89"/>
      <c r="I63" s="90"/>
      <c r="J63" s="108"/>
      <c r="K63" s="83"/>
      <c r="L63" s="80"/>
      <c r="M63" s="81"/>
      <c r="N63" s="80"/>
      <c r="O63" s="82"/>
      <c r="P63" s="80"/>
      <c r="Q63" s="81"/>
      <c r="R63" s="81"/>
      <c r="S63" s="108"/>
      <c r="T63" s="85"/>
      <c r="U63" s="80"/>
      <c r="V63" s="81"/>
      <c r="W63" s="80"/>
      <c r="X63" s="82"/>
      <c r="Y63" s="80"/>
      <c r="Z63" s="81"/>
      <c r="AA63" s="81"/>
      <c r="AB63" s="108"/>
      <c r="AC63" s="85"/>
    </row>
    <row r="64" spans="1:29" s="84" customFormat="1" ht="14.25">
      <c r="A64" s="80"/>
      <c r="B64" s="81"/>
      <c r="C64" s="80"/>
      <c r="D64" s="82"/>
      <c r="E64" s="80"/>
      <c r="F64" s="81"/>
      <c r="G64" s="81"/>
      <c r="H64" s="89"/>
      <c r="I64" s="90"/>
      <c r="J64" s="108"/>
      <c r="K64" s="83"/>
      <c r="L64" s="80"/>
      <c r="M64" s="81"/>
      <c r="N64" s="80"/>
      <c r="O64" s="82"/>
      <c r="P64" s="80"/>
      <c r="Q64" s="81"/>
      <c r="R64" s="81"/>
      <c r="S64" s="108"/>
      <c r="T64" s="85"/>
      <c r="U64" s="80"/>
      <c r="V64" s="81"/>
      <c r="W64" s="80"/>
      <c r="X64" s="82"/>
      <c r="Y64" s="80"/>
      <c r="Z64" s="81"/>
      <c r="AA64" s="81"/>
      <c r="AB64" s="108"/>
      <c r="AC64" s="85"/>
    </row>
    <row r="65" spans="1:29" s="84" customFormat="1" ht="14.25">
      <c r="A65" s="80"/>
      <c r="B65" s="81"/>
      <c r="C65" s="80"/>
      <c r="D65" s="82"/>
      <c r="E65" s="80"/>
      <c r="F65" s="81"/>
      <c r="G65" s="81"/>
      <c r="H65" s="89"/>
      <c r="I65" s="90"/>
      <c r="J65" s="108"/>
      <c r="K65" s="83"/>
      <c r="L65" s="80"/>
      <c r="M65" s="81"/>
      <c r="N65" s="80"/>
      <c r="O65" s="82"/>
      <c r="P65" s="80"/>
      <c r="Q65" s="81"/>
      <c r="R65" s="81"/>
      <c r="S65" s="108"/>
      <c r="T65" s="85"/>
      <c r="U65" s="80"/>
      <c r="V65" s="81"/>
      <c r="W65" s="80"/>
      <c r="X65" s="82"/>
      <c r="Y65" s="80"/>
      <c r="Z65" s="81"/>
      <c r="AA65" s="81"/>
      <c r="AB65" s="108"/>
      <c r="AC65" s="85"/>
    </row>
    <row r="66" spans="1:29" s="84" customFormat="1" ht="14.25">
      <c r="A66" s="80"/>
      <c r="B66" s="81"/>
      <c r="C66" s="80"/>
      <c r="D66" s="82"/>
      <c r="E66" s="80"/>
      <c r="F66" s="81"/>
      <c r="G66" s="81"/>
      <c r="H66" s="89"/>
      <c r="I66" s="90"/>
      <c r="J66" s="108"/>
      <c r="K66" s="83"/>
      <c r="L66" s="80"/>
      <c r="M66" s="81"/>
      <c r="N66" s="80"/>
      <c r="O66" s="82"/>
      <c r="P66" s="80"/>
      <c r="Q66" s="81"/>
      <c r="R66" s="81"/>
      <c r="S66" s="108"/>
      <c r="T66" s="85"/>
      <c r="U66" s="80"/>
      <c r="V66" s="81"/>
      <c r="W66" s="80"/>
      <c r="X66" s="82"/>
      <c r="Y66" s="80"/>
      <c r="Z66" s="81"/>
      <c r="AA66" s="81"/>
      <c r="AB66" s="108"/>
      <c r="AC66" s="85"/>
    </row>
    <row r="67" spans="1:29" s="84" customFormat="1" ht="14.25">
      <c r="A67" s="80"/>
      <c r="B67" s="81"/>
      <c r="C67" s="80"/>
      <c r="D67" s="82"/>
      <c r="E67" s="80"/>
      <c r="F67" s="81"/>
      <c r="G67" s="81"/>
      <c r="H67" s="89"/>
      <c r="I67" s="90"/>
      <c r="J67" s="108"/>
      <c r="K67" s="83"/>
      <c r="L67" s="80"/>
      <c r="M67" s="81"/>
      <c r="N67" s="80"/>
      <c r="O67" s="82"/>
      <c r="P67" s="80"/>
      <c r="Q67" s="81"/>
      <c r="R67" s="81"/>
      <c r="S67" s="108"/>
      <c r="T67" s="85"/>
      <c r="U67" s="80"/>
      <c r="V67" s="81"/>
      <c r="W67" s="80"/>
      <c r="X67" s="82"/>
      <c r="Y67" s="80"/>
      <c r="Z67" s="81"/>
      <c r="AA67" s="81"/>
      <c r="AB67" s="108"/>
      <c r="AC67" s="85"/>
    </row>
    <row r="68" spans="1:29" s="84" customFormat="1" ht="14.25">
      <c r="A68" s="80"/>
      <c r="B68" s="81"/>
      <c r="C68" s="80"/>
      <c r="D68" s="82"/>
      <c r="E68" s="80"/>
      <c r="F68" s="81"/>
      <c r="G68" s="81"/>
      <c r="H68" s="89"/>
      <c r="I68" s="90"/>
      <c r="J68" s="108"/>
      <c r="K68" s="83"/>
      <c r="L68" s="80"/>
      <c r="M68" s="81"/>
      <c r="N68" s="80"/>
      <c r="O68" s="82"/>
      <c r="P68" s="80"/>
      <c r="Q68" s="81"/>
      <c r="R68" s="81"/>
      <c r="S68" s="108"/>
      <c r="T68" s="85"/>
      <c r="U68" s="80"/>
      <c r="V68" s="81"/>
      <c r="W68" s="80"/>
      <c r="X68" s="82"/>
      <c r="Y68" s="80"/>
      <c r="Z68" s="81"/>
      <c r="AA68" s="81"/>
      <c r="AB68" s="108"/>
      <c r="AC68" s="85"/>
    </row>
    <row r="69" spans="1:29" s="84" customFormat="1" ht="14.25">
      <c r="A69" s="80"/>
      <c r="B69" s="81"/>
      <c r="C69" s="80"/>
      <c r="D69" s="82"/>
      <c r="E69" s="80"/>
      <c r="F69" s="81"/>
      <c r="G69" s="81"/>
      <c r="H69" s="89"/>
      <c r="I69" s="90"/>
      <c r="J69" s="108"/>
      <c r="K69" s="83"/>
      <c r="L69" s="80"/>
      <c r="M69" s="81"/>
      <c r="N69" s="80"/>
      <c r="O69" s="82"/>
      <c r="P69" s="80"/>
      <c r="Q69" s="81"/>
      <c r="R69" s="81"/>
      <c r="S69" s="108"/>
      <c r="T69" s="85"/>
      <c r="U69" s="80"/>
      <c r="V69" s="81"/>
      <c r="W69" s="80"/>
      <c r="X69" s="82"/>
      <c r="Y69" s="80"/>
      <c r="Z69" s="81"/>
      <c r="AA69" s="81"/>
      <c r="AB69" s="108"/>
      <c r="AC69" s="85"/>
    </row>
    <row r="70" spans="1:29" s="84" customFormat="1" ht="14.25">
      <c r="A70" s="80"/>
      <c r="B70" s="81"/>
      <c r="C70" s="80"/>
      <c r="D70" s="82"/>
      <c r="E70" s="80"/>
      <c r="F70" s="81"/>
      <c r="G70" s="81"/>
      <c r="H70" s="89"/>
      <c r="I70" s="90"/>
      <c r="J70" s="108"/>
      <c r="K70" s="83"/>
      <c r="L70" s="80"/>
      <c r="M70" s="81"/>
      <c r="N70" s="80"/>
      <c r="O70" s="82"/>
      <c r="P70" s="80"/>
      <c r="Q70" s="81"/>
      <c r="R70" s="81"/>
      <c r="S70" s="108"/>
      <c r="T70" s="85"/>
      <c r="U70" s="80"/>
      <c r="V70" s="81"/>
      <c r="W70" s="80"/>
      <c r="X70" s="82"/>
      <c r="Y70" s="80"/>
      <c r="Z70" s="81"/>
      <c r="AA70" s="81"/>
      <c r="AB70" s="108"/>
      <c r="AC70" s="85"/>
    </row>
    <row r="71" spans="1:29" s="84" customFormat="1" ht="14.25">
      <c r="A71" s="80"/>
      <c r="B71" s="81"/>
      <c r="C71" s="80"/>
      <c r="D71" s="82"/>
      <c r="E71" s="80"/>
      <c r="F71" s="81"/>
      <c r="G71" s="81"/>
      <c r="H71" s="89"/>
      <c r="I71" s="90"/>
      <c r="J71" s="108"/>
      <c r="K71" s="83"/>
      <c r="L71" s="80"/>
      <c r="M71" s="81"/>
      <c r="N71" s="80"/>
      <c r="O71" s="82"/>
      <c r="P71" s="80"/>
      <c r="Q71" s="81"/>
      <c r="R71" s="81"/>
      <c r="S71" s="108"/>
      <c r="T71" s="85"/>
      <c r="U71" s="80"/>
      <c r="V71" s="81"/>
      <c r="W71" s="80"/>
      <c r="X71" s="82"/>
      <c r="Y71" s="80"/>
      <c r="Z71" s="81"/>
      <c r="AA71" s="81"/>
      <c r="AB71" s="108"/>
      <c r="AC71" s="85"/>
    </row>
    <row r="72" spans="1:29" s="84" customFormat="1" ht="14.25">
      <c r="A72" s="80"/>
      <c r="B72" s="81"/>
      <c r="C72" s="80"/>
      <c r="D72" s="82"/>
      <c r="E72" s="80"/>
      <c r="F72" s="81"/>
      <c r="G72" s="81"/>
      <c r="H72" s="89"/>
      <c r="I72" s="90"/>
      <c r="J72" s="108"/>
      <c r="K72" s="83"/>
      <c r="L72" s="80"/>
      <c r="M72" s="81"/>
      <c r="N72" s="80"/>
      <c r="O72" s="82"/>
      <c r="P72" s="80"/>
      <c r="Q72" s="81"/>
      <c r="R72" s="81"/>
      <c r="S72" s="108"/>
      <c r="T72" s="85"/>
      <c r="U72" s="80"/>
      <c r="V72" s="81"/>
      <c r="W72" s="80"/>
      <c r="X72" s="82"/>
      <c r="Y72" s="80"/>
      <c r="Z72" s="81"/>
      <c r="AA72" s="81"/>
      <c r="AB72" s="108"/>
      <c r="AC72" s="85"/>
    </row>
    <row r="73" spans="1:29" s="84" customFormat="1" ht="14.25">
      <c r="A73" s="80"/>
      <c r="B73" s="81"/>
      <c r="C73" s="80"/>
      <c r="D73" s="82"/>
      <c r="E73" s="80"/>
      <c r="F73" s="81"/>
      <c r="G73" s="81"/>
      <c r="H73" s="89"/>
      <c r="I73" s="90"/>
      <c r="J73" s="108"/>
      <c r="K73" s="83"/>
      <c r="L73" s="80"/>
      <c r="M73" s="81"/>
      <c r="N73" s="80"/>
      <c r="O73" s="82"/>
      <c r="P73" s="80"/>
      <c r="Q73" s="81"/>
      <c r="R73" s="81"/>
      <c r="S73" s="108"/>
      <c r="T73" s="85"/>
      <c r="U73" s="80"/>
      <c r="V73" s="81"/>
      <c r="W73" s="80"/>
      <c r="X73" s="82"/>
      <c r="Y73" s="80"/>
      <c r="Z73" s="81"/>
      <c r="AA73" s="81"/>
      <c r="AB73" s="108"/>
      <c r="AC73" s="85"/>
    </row>
    <row r="74" spans="1:29" s="84" customFormat="1" ht="14.25">
      <c r="A74" s="80"/>
      <c r="B74" s="81"/>
      <c r="C74" s="80"/>
      <c r="D74" s="82"/>
      <c r="E74" s="80"/>
      <c r="F74" s="81"/>
      <c r="G74" s="81"/>
      <c r="H74" s="89"/>
      <c r="I74" s="90"/>
      <c r="J74" s="108"/>
      <c r="K74" s="83"/>
      <c r="L74" s="80"/>
      <c r="M74" s="81"/>
      <c r="N74" s="80"/>
      <c r="O74" s="82"/>
      <c r="P74" s="80"/>
      <c r="Q74" s="81"/>
      <c r="R74" s="81"/>
      <c r="S74" s="108"/>
      <c r="T74" s="85"/>
      <c r="U74" s="80"/>
      <c r="V74" s="81"/>
      <c r="W74" s="80"/>
      <c r="X74" s="82"/>
      <c r="Y74" s="80"/>
      <c r="Z74" s="81"/>
      <c r="AA74" s="81"/>
      <c r="AB74" s="108"/>
      <c r="AC74" s="85"/>
    </row>
    <row r="75" spans="1:29" s="84" customFormat="1" ht="14.25">
      <c r="A75" s="80"/>
      <c r="B75" s="81"/>
      <c r="C75" s="80"/>
      <c r="D75" s="82"/>
      <c r="E75" s="80"/>
      <c r="F75" s="81"/>
      <c r="G75" s="81"/>
      <c r="H75" s="89"/>
      <c r="I75" s="90"/>
      <c r="J75" s="108"/>
      <c r="K75" s="83"/>
      <c r="L75" s="80"/>
      <c r="M75" s="81"/>
      <c r="N75" s="80"/>
      <c r="O75" s="82"/>
      <c r="P75" s="80"/>
      <c r="Q75" s="81"/>
      <c r="R75" s="81"/>
      <c r="S75" s="108"/>
      <c r="T75" s="85"/>
      <c r="U75" s="80"/>
      <c r="V75" s="81"/>
      <c r="W75" s="80"/>
      <c r="X75" s="82"/>
      <c r="Y75" s="80"/>
      <c r="Z75" s="81"/>
      <c r="AA75" s="81"/>
      <c r="AB75" s="108"/>
      <c r="AC75" s="85"/>
    </row>
    <row r="76" spans="1:29" s="84" customFormat="1" ht="14.25">
      <c r="A76" s="80"/>
      <c r="B76" s="81"/>
      <c r="C76" s="80"/>
      <c r="D76" s="82"/>
      <c r="E76" s="80"/>
      <c r="F76" s="81"/>
      <c r="G76" s="81"/>
      <c r="H76" s="89"/>
      <c r="I76" s="90"/>
      <c r="J76" s="108"/>
      <c r="K76" s="83"/>
      <c r="L76" s="80"/>
      <c r="M76" s="81"/>
      <c r="N76" s="80"/>
      <c r="O76" s="82"/>
      <c r="P76" s="80"/>
      <c r="Q76" s="81"/>
      <c r="R76" s="81"/>
      <c r="S76" s="108"/>
      <c r="T76" s="85"/>
      <c r="U76" s="80"/>
      <c r="V76" s="81"/>
      <c r="W76" s="80"/>
      <c r="X76" s="82"/>
      <c r="Y76" s="80"/>
      <c r="Z76" s="81"/>
      <c r="AA76" s="81"/>
      <c r="AB76" s="108"/>
      <c r="AC76" s="85"/>
    </row>
    <row r="77" spans="1:29" s="84" customFormat="1" ht="14.25">
      <c r="A77"/>
      <c r="B77"/>
      <c r="I77"/>
      <c r="J77"/>
      <c r="K77"/>
      <c r="L77" s="80"/>
      <c r="M77" s="81"/>
      <c r="AB77" s="108"/>
      <c r="AC77" s="85"/>
    </row>
    <row r="78" spans="1:29" s="84" customFormat="1" ht="14.25">
      <c r="A78"/>
      <c r="B78"/>
      <c r="I78"/>
      <c r="J78"/>
      <c r="K78"/>
      <c r="L78" s="80"/>
      <c r="M78" s="81"/>
      <c r="AB78" s="108"/>
      <c r="AC78" s="85"/>
    </row>
    <row r="79" spans="1:28" s="84" customFormat="1" ht="12.75">
      <c r="A79"/>
      <c r="B79"/>
      <c r="I79"/>
      <c r="J79"/>
      <c r="K79"/>
      <c r="AB79" s="110"/>
    </row>
    <row r="80" spans="1:29" s="84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49"/>
      <c r="Y80" s="49"/>
      <c r="Z80" s="49"/>
      <c r="AA80" s="49"/>
      <c r="AB80" s="93"/>
      <c r="AC80" s="49"/>
    </row>
    <row r="81" spans="1:29" s="84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AB81" s="93"/>
      <c r="AC81" s="49"/>
    </row>
    <row r="82" spans="1:29" s="84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AB82" s="93"/>
      <c r="AC82" s="49"/>
    </row>
    <row r="83" spans="1:29" s="84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AB83" s="93"/>
      <c r="AC83" s="49"/>
    </row>
    <row r="84" spans="1:23" s="84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s="84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s="84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s="84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s="84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s="84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s="84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s="84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s="84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s="84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s="84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s="84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s="84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s="84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4.25">
      <c r="A131" s="80"/>
      <c r="B131" s="80"/>
      <c r="I131" s="93"/>
      <c r="J131" s="108"/>
      <c r="K131" s="83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4.25">
      <c r="A132" s="80"/>
      <c r="B132" s="80"/>
      <c r="I132" s="93"/>
      <c r="J132" s="108"/>
      <c r="K132" s="83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4.25">
      <c r="A133" s="80"/>
      <c r="B133" s="80"/>
      <c r="I133" s="93"/>
      <c r="J133" s="108"/>
      <c r="K133" s="83"/>
      <c r="L133"/>
      <c r="M133"/>
      <c r="N133"/>
      <c r="O133"/>
      <c r="P133"/>
      <c r="Q133"/>
      <c r="R133"/>
      <c r="S133"/>
      <c r="T133"/>
      <c r="U133"/>
      <c r="V133"/>
      <c r="W133"/>
    </row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</sheetData>
  <mergeCells count="9">
    <mergeCell ref="A1:K1"/>
    <mergeCell ref="A2:K2"/>
    <mergeCell ref="A3:K3"/>
    <mergeCell ref="L1:T1"/>
    <mergeCell ref="U1:AC1"/>
    <mergeCell ref="U2:AC2"/>
    <mergeCell ref="U3:AC3"/>
    <mergeCell ref="L2:T2"/>
    <mergeCell ref="L3:T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Пользователь</cp:lastModifiedBy>
  <cp:lastPrinted>2008-09-13T16:55:55Z</cp:lastPrinted>
  <dcterms:created xsi:type="dcterms:W3CDTF">2008-05-13T09:34:29Z</dcterms:created>
  <dcterms:modified xsi:type="dcterms:W3CDTF">2008-09-15T11:39:37Z</dcterms:modified>
  <cp:category/>
  <cp:version/>
  <cp:contentType/>
  <cp:contentStatus/>
</cp:coreProperties>
</file>